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СВОД_21" sheetId="1" r:id="rId1"/>
    <sheet name="ЯНВ.21" sheetId="2" r:id="rId2"/>
    <sheet name="ФЕВ.21" sheetId="3" r:id="rId3"/>
    <sheet name="МАР.21" sheetId="4" r:id="rId4"/>
    <sheet name="АПР.21" sheetId="5" r:id="rId5"/>
    <sheet name="МАЙ.21" sheetId="6" r:id="rId6"/>
    <sheet name="ИЮН.21" sheetId="7" r:id="rId7"/>
    <sheet name="ИЮЛ.21" sheetId="8" r:id="rId8"/>
    <sheet name="АВГ.21" sheetId="9" r:id="rId9"/>
    <sheet name="СЕН.21" sheetId="10" r:id="rId10"/>
    <sheet name="ОКТ.21" sheetId="11" r:id="rId11"/>
    <sheet name="НОЯ.21" sheetId="12" r:id="rId12"/>
    <sheet name="ДЕК.21" sheetId="13" r:id="rId13"/>
  </sheets>
  <definedNames>
    <definedName name="_FilterDatabase" localSheetId="8">АВГ.21!$A$5:$I$341</definedName>
    <definedName name="_FilterDatabase" localSheetId="4">АПР.21!$A$5:$I$343</definedName>
    <definedName name="_FilterDatabase" localSheetId="12">ДЕК.21!$A$5:$I$343</definedName>
    <definedName name="_FilterDatabase" localSheetId="7">ИЮЛ.21!$A$5:$I$341</definedName>
    <definedName name="_FilterDatabase" localSheetId="6">ИЮН.21!$B$5:$I$341</definedName>
    <definedName name="_FilterDatabase" localSheetId="5">МАЙ.21!$A$5:$I$342</definedName>
    <definedName name="_FilterDatabase" localSheetId="3">МАР.21!$A$5:$I$341</definedName>
    <definedName name="_FilterDatabase" localSheetId="11">НОЯ.21!$A$5:$I$343</definedName>
    <definedName name="_FilterDatabase" localSheetId="10">ОКТ.21!$A$5:$I$343</definedName>
    <definedName name="_FilterDatabase" localSheetId="0">СВОД_21!$C$1:$C$344</definedName>
    <definedName name="_FilterDatabase" localSheetId="9">СЕН.21!$A$5:$I$343</definedName>
    <definedName name="_FilterDatabase" localSheetId="2">ФЕВ.21!$A$5:$I$341</definedName>
    <definedName name="_FilterDatabase" localSheetId="1">ЯНВ.21!$A$5:$I$341</definedName>
    <definedName name="_xlnm._FilterDatabase" localSheetId="5">МАЙ.21!$A$5:$I$342</definedName>
    <definedName name="_xlnm._FilterDatabase" localSheetId="0" hidden="1">СВОД_21!$C$1:$C$344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6" i="3"/>
  <c r="I6" i="2" l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19" i="3" s="1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3" i="3" s="1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3" i="13" l="1"/>
  <c r="I342" i="13"/>
  <c r="I343" i="12"/>
  <c r="I343" i="11"/>
  <c r="I342" i="11"/>
  <c r="I342" i="12" s="1"/>
  <c r="I343" i="10"/>
  <c r="I342" i="10"/>
  <c r="I343" i="5"/>
  <c r="I342" i="5"/>
  <c r="V343" i="1"/>
  <c r="U343" i="1"/>
  <c r="T343" i="1"/>
  <c r="R343" i="1"/>
  <c r="Q343" i="1"/>
  <c r="P343" i="1"/>
  <c r="N343" i="1"/>
  <c r="M343" i="1"/>
  <c r="L343" i="1"/>
  <c r="K343" i="1" s="1"/>
  <c r="J343" i="1"/>
  <c r="I343" i="1"/>
  <c r="H343" i="1"/>
  <c r="G343" i="1" s="1"/>
  <c r="F343" i="1"/>
  <c r="V342" i="1"/>
  <c r="U342" i="1"/>
  <c r="T342" i="1"/>
  <c r="R342" i="1"/>
  <c r="Q342" i="1"/>
  <c r="P342" i="1"/>
  <c r="N342" i="1"/>
  <c r="M342" i="1"/>
  <c r="L342" i="1"/>
  <c r="K342" i="1" s="1"/>
  <c r="J342" i="1"/>
  <c r="I342" i="1"/>
  <c r="H342" i="1"/>
  <c r="G342" i="1" s="1"/>
  <c r="F342" i="1"/>
  <c r="V341" i="1"/>
  <c r="U341" i="1"/>
  <c r="T341" i="1"/>
  <c r="R341" i="1"/>
  <c r="Q341" i="1"/>
  <c r="P341" i="1"/>
  <c r="O341" i="1" s="1"/>
  <c r="N341" i="1"/>
  <c r="M341" i="1"/>
  <c r="L341" i="1"/>
  <c r="K341" i="1" s="1"/>
  <c r="J341" i="1"/>
  <c r="I341" i="1"/>
  <c r="H341" i="1"/>
  <c r="G341" i="1" s="1"/>
  <c r="F341" i="1"/>
  <c r="V340" i="1"/>
  <c r="U340" i="1"/>
  <c r="T340" i="1"/>
  <c r="R340" i="1"/>
  <c r="Q340" i="1"/>
  <c r="P340" i="1"/>
  <c r="N340" i="1"/>
  <c r="M340" i="1"/>
  <c r="L340" i="1"/>
  <c r="K340" i="1" s="1"/>
  <c r="J340" i="1"/>
  <c r="I340" i="1"/>
  <c r="H340" i="1"/>
  <c r="G340" i="1" s="1"/>
  <c r="F340" i="1"/>
  <c r="V339" i="1"/>
  <c r="U339" i="1"/>
  <c r="T339" i="1"/>
  <c r="R339" i="1"/>
  <c r="Q339" i="1"/>
  <c r="P339" i="1"/>
  <c r="O339" i="1" s="1"/>
  <c r="N339" i="1"/>
  <c r="M339" i="1"/>
  <c r="L339" i="1"/>
  <c r="K339" i="1" s="1"/>
  <c r="J339" i="1"/>
  <c r="I339" i="1"/>
  <c r="H339" i="1"/>
  <c r="G339" i="1" s="1"/>
  <c r="F339" i="1"/>
  <c r="V338" i="1"/>
  <c r="U338" i="1"/>
  <c r="T338" i="1"/>
  <c r="R338" i="1"/>
  <c r="Q338" i="1"/>
  <c r="P338" i="1"/>
  <c r="N338" i="1"/>
  <c r="M338" i="1"/>
  <c r="L338" i="1"/>
  <c r="K338" i="1" s="1"/>
  <c r="J338" i="1"/>
  <c r="I338" i="1"/>
  <c r="H338" i="1"/>
  <c r="G338" i="1" s="1"/>
  <c r="F338" i="1"/>
  <c r="V337" i="1"/>
  <c r="U337" i="1"/>
  <c r="T337" i="1"/>
  <c r="R337" i="1"/>
  <c r="Q337" i="1"/>
  <c r="P337" i="1"/>
  <c r="O337" i="1" s="1"/>
  <c r="N337" i="1"/>
  <c r="M337" i="1"/>
  <c r="L337" i="1"/>
  <c r="K337" i="1" s="1"/>
  <c r="J337" i="1"/>
  <c r="I337" i="1"/>
  <c r="H337" i="1"/>
  <c r="G337" i="1" s="1"/>
  <c r="F337" i="1"/>
  <c r="V336" i="1"/>
  <c r="U336" i="1"/>
  <c r="T336" i="1"/>
  <c r="R336" i="1"/>
  <c r="Q336" i="1"/>
  <c r="P336" i="1"/>
  <c r="N336" i="1"/>
  <c r="M336" i="1"/>
  <c r="L336" i="1"/>
  <c r="K336" i="1" s="1"/>
  <c r="J336" i="1"/>
  <c r="I336" i="1"/>
  <c r="H336" i="1"/>
  <c r="G336" i="1" s="1"/>
  <c r="F336" i="1"/>
  <c r="V335" i="1"/>
  <c r="U335" i="1"/>
  <c r="T335" i="1"/>
  <c r="R335" i="1"/>
  <c r="Q335" i="1"/>
  <c r="P335" i="1"/>
  <c r="O335" i="1" s="1"/>
  <c r="N335" i="1"/>
  <c r="M335" i="1"/>
  <c r="L335" i="1"/>
  <c r="K335" i="1" s="1"/>
  <c r="J335" i="1"/>
  <c r="I335" i="1"/>
  <c r="H335" i="1"/>
  <c r="G335" i="1" s="1"/>
  <c r="F335" i="1"/>
  <c r="V334" i="1"/>
  <c r="U334" i="1"/>
  <c r="T334" i="1"/>
  <c r="R334" i="1"/>
  <c r="Q334" i="1"/>
  <c r="P334" i="1"/>
  <c r="N334" i="1"/>
  <c r="M334" i="1"/>
  <c r="L334" i="1"/>
  <c r="K334" i="1" s="1"/>
  <c r="J334" i="1"/>
  <c r="I334" i="1"/>
  <c r="H334" i="1"/>
  <c r="G334" i="1" s="1"/>
  <c r="F334" i="1"/>
  <c r="V333" i="1"/>
  <c r="U333" i="1"/>
  <c r="T333" i="1"/>
  <c r="R333" i="1"/>
  <c r="Q333" i="1"/>
  <c r="P333" i="1"/>
  <c r="O333" i="1" s="1"/>
  <c r="N333" i="1"/>
  <c r="M333" i="1"/>
  <c r="L333" i="1"/>
  <c r="K333" i="1" s="1"/>
  <c r="J333" i="1"/>
  <c r="I333" i="1"/>
  <c r="H333" i="1"/>
  <c r="G333" i="1" s="1"/>
  <c r="F333" i="1"/>
  <c r="V332" i="1"/>
  <c r="U332" i="1"/>
  <c r="T332" i="1"/>
  <c r="R332" i="1"/>
  <c r="Q332" i="1"/>
  <c r="P332" i="1"/>
  <c r="N332" i="1"/>
  <c r="M332" i="1"/>
  <c r="L332" i="1"/>
  <c r="K332" i="1" s="1"/>
  <c r="J332" i="1"/>
  <c r="I332" i="1"/>
  <c r="H332" i="1"/>
  <c r="G332" i="1" s="1"/>
  <c r="F332" i="1"/>
  <c r="V331" i="1"/>
  <c r="U331" i="1"/>
  <c r="T331" i="1"/>
  <c r="R331" i="1"/>
  <c r="Q331" i="1"/>
  <c r="P331" i="1"/>
  <c r="N331" i="1"/>
  <c r="M331" i="1"/>
  <c r="L331" i="1"/>
  <c r="K331" i="1" s="1"/>
  <c r="J331" i="1"/>
  <c r="I331" i="1"/>
  <c r="H331" i="1"/>
  <c r="G331" i="1" s="1"/>
  <c r="F331" i="1"/>
  <c r="V330" i="1"/>
  <c r="U330" i="1"/>
  <c r="T330" i="1"/>
  <c r="R330" i="1"/>
  <c r="Q330" i="1"/>
  <c r="P330" i="1"/>
  <c r="N330" i="1"/>
  <c r="M330" i="1"/>
  <c r="L330" i="1"/>
  <c r="K330" i="1" s="1"/>
  <c r="J330" i="1"/>
  <c r="I330" i="1"/>
  <c r="H330" i="1"/>
  <c r="G330" i="1" s="1"/>
  <c r="F330" i="1"/>
  <c r="V329" i="1"/>
  <c r="U329" i="1"/>
  <c r="T329" i="1"/>
  <c r="R329" i="1"/>
  <c r="Q329" i="1"/>
  <c r="P329" i="1"/>
  <c r="O329" i="1" s="1"/>
  <c r="N329" i="1"/>
  <c r="M329" i="1"/>
  <c r="L329" i="1"/>
  <c r="K329" i="1" s="1"/>
  <c r="J329" i="1"/>
  <c r="I329" i="1"/>
  <c r="H329" i="1"/>
  <c r="G329" i="1" s="1"/>
  <c r="F329" i="1"/>
  <c r="V328" i="1"/>
  <c r="U328" i="1"/>
  <c r="T328" i="1"/>
  <c r="R328" i="1"/>
  <c r="Q328" i="1"/>
  <c r="P328" i="1"/>
  <c r="N328" i="1"/>
  <c r="M328" i="1"/>
  <c r="L328" i="1"/>
  <c r="K328" i="1" s="1"/>
  <c r="J328" i="1"/>
  <c r="I328" i="1"/>
  <c r="H328" i="1"/>
  <c r="G328" i="1" s="1"/>
  <c r="F328" i="1"/>
  <c r="V327" i="1"/>
  <c r="U327" i="1"/>
  <c r="T327" i="1"/>
  <c r="R327" i="1"/>
  <c r="Q327" i="1"/>
  <c r="P327" i="1"/>
  <c r="O327" i="1" s="1"/>
  <c r="N327" i="1"/>
  <c r="M327" i="1"/>
  <c r="L327" i="1"/>
  <c r="K327" i="1" s="1"/>
  <c r="J327" i="1"/>
  <c r="I327" i="1"/>
  <c r="H327" i="1"/>
  <c r="G327" i="1" s="1"/>
  <c r="F327" i="1"/>
  <c r="V326" i="1"/>
  <c r="U326" i="1"/>
  <c r="T326" i="1"/>
  <c r="R326" i="1"/>
  <c r="Q326" i="1"/>
  <c r="P326" i="1"/>
  <c r="N326" i="1"/>
  <c r="M326" i="1"/>
  <c r="L326" i="1"/>
  <c r="K326" i="1" s="1"/>
  <c r="J326" i="1"/>
  <c r="I326" i="1"/>
  <c r="H326" i="1"/>
  <c r="G326" i="1" s="1"/>
  <c r="F326" i="1"/>
  <c r="V325" i="1"/>
  <c r="U325" i="1"/>
  <c r="T325" i="1"/>
  <c r="R325" i="1"/>
  <c r="Q325" i="1"/>
  <c r="P325" i="1"/>
  <c r="O325" i="1" s="1"/>
  <c r="N325" i="1"/>
  <c r="M325" i="1"/>
  <c r="L325" i="1"/>
  <c r="K325" i="1" s="1"/>
  <c r="J325" i="1"/>
  <c r="I325" i="1"/>
  <c r="H325" i="1"/>
  <c r="G325" i="1" s="1"/>
  <c r="F325" i="1"/>
  <c r="V324" i="1"/>
  <c r="U324" i="1"/>
  <c r="T324" i="1"/>
  <c r="R324" i="1"/>
  <c r="Q324" i="1"/>
  <c r="P324" i="1"/>
  <c r="N324" i="1"/>
  <c r="M324" i="1"/>
  <c r="L324" i="1"/>
  <c r="K324" i="1" s="1"/>
  <c r="J324" i="1"/>
  <c r="I324" i="1"/>
  <c r="H324" i="1"/>
  <c r="G324" i="1" s="1"/>
  <c r="F324" i="1"/>
  <c r="V323" i="1"/>
  <c r="U323" i="1"/>
  <c r="T323" i="1"/>
  <c r="R323" i="1"/>
  <c r="Q323" i="1"/>
  <c r="P323" i="1"/>
  <c r="O323" i="1" s="1"/>
  <c r="N323" i="1"/>
  <c r="M323" i="1"/>
  <c r="L323" i="1"/>
  <c r="K323" i="1" s="1"/>
  <c r="J323" i="1"/>
  <c r="I323" i="1"/>
  <c r="H323" i="1"/>
  <c r="G323" i="1" s="1"/>
  <c r="F323" i="1"/>
  <c r="V322" i="1"/>
  <c r="U322" i="1"/>
  <c r="T322" i="1"/>
  <c r="R322" i="1"/>
  <c r="Q322" i="1"/>
  <c r="P322" i="1"/>
  <c r="N322" i="1"/>
  <c r="M322" i="1"/>
  <c r="L322" i="1"/>
  <c r="K322" i="1" s="1"/>
  <c r="J322" i="1"/>
  <c r="I322" i="1"/>
  <c r="H322" i="1"/>
  <c r="G322" i="1" s="1"/>
  <c r="F322" i="1"/>
  <c r="V321" i="1"/>
  <c r="U321" i="1"/>
  <c r="T321" i="1"/>
  <c r="R321" i="1"/>
  <c r="Q321" i="1"/>
  <c r="P321" i="1"/>
  <c r="N321" i="1"/>
  <c r="M321" i="1"/>
  <c r="L321" i="1"/>
  <c r="K321" i="1" s="1"/>
  <c r="J321" i="1"/>
  <c r="I321" i="1"/>
  <c r="H321" i="1"/>
  <c r="G321" i="1" s="1"/>
  <c r="F321" i="1"/>
  <c r="V320" i="1"/>
  <c r="U320" i="1"/>
  <c r="T320" i="1"/>
  <c r="R320" i="1"/>
  <c r="Q320" i="1"/>
  <c r="P320" i="1"/>
  <c r="N320" i="1"/>
  <c r="M320" i="1"/>
  <c r="L320" i="1"/>
  <c r="K320" i="1" s="1"/>
  <c r="J320" i="1"/>
  <c r="I320" i="1"/>
  <c r="H320" i="1"/>
  <c r="G320" i="1" s="1"/>
  <c r="F320" i="1"/>
  <c r="V319" i="1"/>
  <c r="U319" i="1"/>
  <c r="T319" i="1"/>
  <c r="R319" i="1"/>
  <c r="Q319" i="1"/>
  <c r="P319" i="1"/>
  <c r="N319" i="1"/>
  <c r="M319" i="1"/>
  <c r="L319" i="1"/>
  <c r="K319" i="1" s="1"/>
  <c r="J319" i="1"/>
  <c r="I319" i="1"/>
  <c r="H319" i="1"/>
  <c r="G319" i="1" s="1"/>
  <c r="F319" i="1"/>
  <c r="V318" i="1"/>
  <c r="U318" i="1"/>
  <c r="T318" i="1"/>
  <c r="R318" i="1"/>
  <c r="Q318" i="1"/>
  <c r="P318" i="1"/>
  <c r="N318" i="1"/>
  <c r="M318" i="1"/>
  <c r="L318" i="1"/>
  <c r="K318" i="1" s="1"/>
  <c r="J318" i="1"/>
  <c r="I318" i="1"/>
  <c r="H318" i="1"/>
  <c r="G318" i="1" s="1"/>
  <c r="F318" i="1"/>
  <c r="V317" i="1"/>
  <c r="U317" i="1"/>
  <c r="T317" i="1"/>
  <c r="R317" i="1"/>
  <c r="Q317" i="1"/>
  <c r="P317" i="1"/>
  <c r="N317" i="1"/>
  <c r="M317" i="1"/>
  <c r="L317" i="1"/>
  <c r="K317" i="1" s="1"/>
  <c r="J317" i="1"/>
  <c r="I317" i="1"/>
  <c r="H317" i="1"/>
  <c r="G317" i="1" s="1"/>
  <c r="F317" i="1"/>
  <c r="V316" i="1"/>
  <c r="U316" i="1"/>
  <c r="T316" i="1"/>
  <c r="R316" i="1"/>
  <c r="Q316" i="1"/>
  <c r="P316" i="1"/>
  <c r="N316" i="1"/>
  <c r="M316" i="1"/>
  <c r="L316" i="1"/>
  <c r="K316" i="1" s="1"/>
  <c r="J316" i="1"/>
  <c r="I316" i="1"/>
  <c r="H316" i="1"/>
  <c r="G316" i="1" s="1"/>
  <c r="F316" i="1"/>
  <c r="V315" i="1"/>
  <c r="U315" i="1"/>
  <c r="T315" i="1"/>
  <c r="R315" i="1"/>
  <c r="Q315" i="1"/>
  <c r="P315" i="1"/>
  <c r="O315" i="1" s="1"/>
  <c r="N315" i="1"/>
  <c r="M315" i="1"/>
  <c r="L315" i="1"/>
  <c r="K315" i="1"/>
  <c r="J315" i="1"/>
  <c r="I315" i="1"/>
  <c r="H315" i="1"/>
  <c r="G315" i="1"/>
  <c r="F315" i="1"/>
  <c r="V314" i="1"/>
  <c r="U314" i="1"/>
  <c r="T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V313" i="1"/>
  <c r="U313" i="1"/>
  <c r="T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V312" i="1"/>
  <c r="U312" i="1"/>
  <c r="T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V311" i="1"/>
  <c r="U311" i="1"/>
  <c r="T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V310" i="1"/>
  <c r="U310" i="1"/>
  <c r="T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V309" i="1"/>
  <c r="U309" i="1"/>
  <c r="T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V308" i="1"/>
  <c r="U308" i="1"/>
  <c r="T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V307" i="1"/>
  <c r="U307" i="1"/>
  <c r="T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V306" i="1"/>
  <c r="U306" i="1"/>
  <c r="T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V305" i="1"/>
  <c r="U305" i="1"/>
  <c r="T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V304" i="1"/>
  <c r="U304" i="1"/>
  <c r="T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V303" i="1"/>
  <c r="U303" i="1"/>
  <c r="T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V302" i="1"/>
  <c r="U302" i="1"/>
  <c r="T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V301" i="1"/>
  <c r="U301" i="1"/>
  <c r="T301" i="1"/>
  <c r="R301" i="1"/>
  <c r="Q301" i="1"/>
  <c r="P301" i="1"/>
  <c r="N301" i="1"/>
  <c r="M301" i="1"/>
  <c r="L301" i="1"/>
  <c r="K301" i="1"/>
  <c r="J301" i="1"/>
  <c r="I301" i="1"/>
  <c r="H301" i="1"/>
  <c r="G301" i="1"/>
  <c r="F301" i="1"/>
  <c r="V300" i="1"/>
  <c r="U300" i="1"/>
  <c r="T300" i="1"/>
  <c r="R300" i="1"/>
  <c r="Q300" i="1"/>
  <c r="P300" i="1"/>
  <c r="O300" i="1" s="1"/>
  <c r="N300" i="1"/>
  <c r="M300" i="1"/>
  <c r="L300" i="1"/>
  <c r="K300" i="1"/>
  <c r="J300" i="1"/>
  <c r="I300" i="1"/>
  <c r="H300" i="1"/>
  <c r="G300" i="1"/>
  <c r="F300" i="1"/>
  <c r="V299" i="1"/>
  <c r="U299" i="1"/>
  <c r="T299" i="1"/>
  <c r="R299" i="1"/>
  <c r="Q299" i="1"/>
  <c r="P299" i="1"/>
  <c r="N299" i="1"/>
  <c r="M299" i="1"/>
  <c r="L299" i="1"/>
  <c r="K299" i="1"/>
  <c r="J299" i="1"/>
  <c r="I299" i="1"/>
  <c r="H299" i="1"/>
  <c r="G299" i="1"/>
  <c r="F299" i="1"/>
  <c r="V298" i="1"/>
  <c r="U298" i="1"/>
  <c r="T298" i="1"/>
  <c r="R298" i="1"/>
  <c r="Q298" i="1"/>
  <c r="P298" i="1"/>
  <c r="O298" i="1" s="1"/>
  <c r="N298" i="1"/>
  <c r="M298" i="1"/>
  <c r="L298" i="1"/>
  <c r="K298" i="1" s="1"/>
  <c r="J298" i="1"/>
  <c r="I298" i="1"/>
  <c r="H298" i="1"/>
  <c r="G298" i="1" s="1"/>
  <c r="F298" i="1"/>
  <c r="V297" i="1"/>
  <c r="U297" i="1"/>
  <c r="T297" i="1"/>
  <c r="R297" i="1"/>
  <c r="Q297" i="1"/>
  <c r="P297" i="1"/>
  <c r="N297" i="1"/>
  <c r="M297" i="1"/>
  <c r="L297" i="1"/>
  <c r="K297" i="1" s="1"/>
  <c r="J297" i="1"/>
  <c r="I297" i="1"/>
  <c r="H297" i="1"/>
  <c r="G297" i="1" s="1"/>
  <c r="F297" i="1"/>
  <c r="V296" i="1"/>
  <c r="U296" i="1"/>
  <c r="T296" i="1"/>
  <c r="R296" i="1"/>
  <c r="Q296" i="1"/>
  <c r="P296" i="1"/>
  <c r="N296" i="1"/>
  <c r="M296" i="1"/>
  <c r="L296" i="1"/>
  <c r="K296" i="1" s="1"/>
  <c r="J296" i="1"/>
  <c r="I296" i="1"/>
  <c r="H296" i="1"/>
  <c r="G296" i="1"/>
  <c r="F296" i="1"/>
  <c r="V295" i="1"/>
  <c r="U295" i="1"/>
  <c r="T295" i="1"/>
  <c r="R295" i="1"/>
  <c r="Q295" i="1"/>
  <c r="P295" i="1"/>
  <c r="O295" i="1" s="1"/>
  <c r="N295" i="1"/>
  <c r="M295" i="1"/>
  <c r="L295" i="1"/>
  <c r="K295" i="1" s="1"/>
  <c r="J295" i="1"/>
  <c r="I295" i="1"/>
  <c r="H295" i="1"/>
  <c r="G295" i="1" s="1"/>
  <c r="F295" i="1"/>
  <c r="V294" i="1"/>
  <c r="U294" i="1"/>
  <c r="T294" i="1"/>
  <c r="S294" i="1" s="1"/>
  <c r="R294" i="1"/>
  <c r="Q294" i="1"/>
  <c r="P294" i="1"/>
  <c r="N294" i="1"/>
  <c r="M294" i="1"/>
  <c r="L294" i="1"/>
  <c r="K294" i="1" s="1"/>
  <c r="J294" i="1"/>
  <c r="I294" i="1"/>
  <c r="H294" i="1"/>
  <c r="G294" i="1" s="1"/>
  <c r="F294" i="1"/>
  <c r="V293" i="1"/>
  <c r="U293" i="1"/>
  <c r="T293" i="1"/>
  <c r="R293" i="1"/>
  <c r="Q293" i="1"/>
  <c r="P293" i="1"/>
  <c r="N293" i="1"/>
  <c r="M293" i="1"/>
  <c r="L293" i="1"/>
  <c r="K293" i="1"/>
  <c r="J293" i="1"/>
  <c r="I293" i="1"/>
  <c r="H293" i="1"/>
  <c r="G293" i="1"/>
  <c r="F293" i="1"/>
  <c r="V292" i="1"/>
  <c r="U292" i="1"/>
  <c r="T292" i="1"/>
  <c r="S292" i="1" s="1"/>
  <c r="R292" i="1"/>
  <c r="Q292" i="1"/>
  <c r="P292" i="1"/>
  <c r="O292" i="1" s="1"/>
  <c r="N292" i="1"/>
  <c r="M292" i="1"/>
  <c r="L292" i="1"/>
  <c r="K292" i="1" s="1"/>
  <c r="J292" i="1"/>
  <c r="I292" i="1"/>
  <c r="H292" i="1"/>
  <c r="G292" i="1" s="1"/>
  <c r="F292" i="1"/>
  <c r="V291" i="1"/>
  <c r="U291" i="1"/>
  <c r="T291" i="1"/>
  <c r="R291" i="1"/>
  <c r="Q291" i="1"/>
  <c r="P291" i="1"/>
  <c r="N291" i="1"/>
  <c r="M291" i="1"/>
  <c r="L291" i="1"/>
  <c r="K291" i="1" s="1"/>
  <c r="J291" i="1"/>
  <c r="I291" i="1"/>
  <c r="H291" i="1"/>
  <c r="G291" i="1" s="1"/>
  <c r="F291" i="1"/>
  <c r="V290" i="1"/>
  <c r="S290" i="1" s="1"/>
  <c r="U290" i="1"/>
  <c r="T290" i="1"/>
  <c r="R290" i="1"/>
  <c r="Q290" i="1"/>
  <c r="P290" i="1"/>
  <c r="N290" i="1"/>
  <c r="M290" i="1"/>
  <c r="L290" i="1"/>
  <c r="K290" i="1" s="1"/>
  <c r="J290" i="1"/>
  <c r="I290" i="1"/>
  <c r="H290" i="1"/>
  <c r="G290" i="1" s="1"/>
  <c r="F290" i="1"/>
  <c r="V289" i="1"/>
  <c r="U289" i="1"/>
  <c r="T289" i="1"/>
  <c r="R289" i="1"/>
  <c r="Q289" i="1"/>
  <c r="P289" i="1"/>
  <c r="N289" i="1"/>
  <c r="M289" i="1"/>
  <c r="L289" i="1"/>
  <c r="J289" i="1"/>
  <c r="I289" i="1"/>
  <c r="H289" i="1"/>
  <c r="G289" i="1" s="1"/>
  <c r="F289" i="1"/>
  <c r="V288" i="1"/>
  <c r="U288" i="1"/>
  <c r="T288" i="1"/>
  <c r="R288" i="1"/>
  <c r="Q288" i="1"/>
  <c r="P288" i="1"/>
  <c r="N288" i="1"/>
  <c r="M288" i="1"/>
  <c r="L288" i="1"/>
  <c r="K288" i="1" s="1"/>
  <c r="J288" i="1"/>
  <c r="I288" i="1"/>
  <c r="H288" i="1"/>
  <c r="G288" i="1" s="1"/>
  <c r="F288" i="1"/>
  <c r="V287" i="1"/>
  <c r="U287" i="1"/>
  <c r="T287" i="1"/>
  <c r="R287" i="1"/>
  <c r="Q287" i="1"/>
  <c r="P287" i="1"/>
  <c r="N287" i="1"/>
  <c r="M287" i="1"/>
  <c r="L287" i="1"/>
  <c r="K287" i="1"/>
  <c r="J287" i="1"/>
  <c r="I287" i="1"/>
  <c r="H287" i="1"/>
  <c r="G287" i="1"/>
  <c r="F287" i="1"/>
  <c r="V286" i="1"/>
  <c r="U286" i="1"/>
  <c r="T286" i="1"/>
  <c r="R286" i="1"/>
  <c r="Q286" i="1"/>
  <c r="P286" i="1"/>
  <c r="N286" i="1"/>
  <c r="M286" i="1"/>
  <c r="L286" i="1"/>
  <c r="K286" i="1" s="1"/>
  <c r="J286" i="1"/>
  <c r="I286" i="1"/>
  <c r="H286" i="1"/>
  <c r="G286" i="1" s="1"/>
  <c r="F286" i="1"/>
  <c r="V285" i="1"/>
  <c r="U285" i="1"/>
  <c r="T285" i="1"/>
  <c r="R285" i="1"/>
  <c r="Q285" i="1"/>
  <c r="P285" i="1"/>
  <c r="N285" i="1"/>
  <c r="M285" i="1"/>
  <c r="L285" i="1"/>
  <c r="K285" i="1"/>
  <c r="J285" i="1"/>
  <c r="I285" i="1"/>
  <c r="H285" i="1"/>
  <c r="G285" i="1"/>
  <c r="F285" i="1"/>
  <c r="V284" i="1"/>
  <c r="U284" i="1"/>
  <c r="T284" i="1"/>
  <c r="R284" i="1"/>
  <c r="Q284" i="1"/>
  <c r="P284" i="1"/>
  <c r="N284" i="1"/>
  <c r="M284" i="1"/>
  <c r="L284" i="1"/>
  <c r="K284" i="1"/>
  <c r="J284" i="1"/>
  <c r="I284" i="1"/>
  <c r="H284" i="1"/>
  <c r="G284" i="1"/>
  <c r="F284" i="1"/>
  <c r="V283" i="1"/>
  <c r="U283" i="1"/>
  <c r="T283" i="1"/>
  <c r="R283" i="1"/>
  <c r="Q283" i="1"/>
  <c r="P283" i="1"/>
  <c r="N283" i="1"/>
  <c r="M283" i="1"/>
  <c r="L283" i="1"/>
  <c r="K283" i="1"/>
  <c r="J283" i="1"/>
  <c r="I283" i="1"/>
  <c r="H283" i="1"/>
  <c r="G283" i="1"/>
  <c r="F283" i="1"/>
  <c r="V282" i="1"/>
  <c r="U282" i="1"/>
  <c r="T282" i="1"/>
  <c r="R282" i="1"/>
  <c r="Q282" i="1"/>
  <c r="P282" i="1"/>
  <c r="N282" i="1"/>
  <c r="M282" i="1"/>
  <c r="L282" i="1"/>
  <c r="J282" i="1"/>
  <c r="I282" i="1"/>
  <c r="H282" i="1"/>
  <c r="F282" i="1"/>
  <c r="V281" i="1"/>
  <c r="U281" i="1"/>
  <c r="T281" i="1"/>
  <c r="R281" i="1"/>
  <c r="Q281" i="1"/>
  <c r="P281" i="1"/>
  <c r="N281" i="1"/>
  <c r="M281" i="1"/>
  <c r="L281" i="1"/>
  <c r="J281" i="1"/>
  <c r="I281" i="1"/>
  <c r="H281" i="1"/>
  <c r="G281" i="1" s="1"/>
  <c r="F281" i="1"/>
  <c r="V280" i="1"/>
  <c r="U280" i="1"/>
  <c r="T280" i="1"/>
  <c r="R280" i="1"/>
  <c r="Q280" i="1"/>
  <c r="P280" i="1"/>
  <c r="N280" i="1"/>
  <c r="M280" i="1"/>
  <c r="L280" i="1"/>
  <c r="J280" i="1"/>
  <c r="I280" i="1"/>
  <c r="H280" i="1"/>
  <c r="G280" i="1" s="1"/>
  <c r="F280" i="1"/>
  <c r="V279" i="1"/>
  <c r="U279" i="1"/>
  <c r="T279" i="1"/>
  <c r="R279" i="1"/>
  <c r="Q279" i="1"/>
  <c r="P279" i="1"/>
  <c r="N279" i="1"/>
  <c r="M279" i="1"/>
  <c r="L279" i="1"/>
  <c r="K279" i="1" s="1"/>
  <c r="J279" i="1"/>
  <c r="I279" i="1"/>
  <c r="H279" i="1"/>
  <c r="G279" i="1" s="1"/>
  <c r="F279" i="1"/>
  <c r="V278" i="1"/>
  <c r="U278" i="1"/>
  <c r="T278" i="1"/>
  <c r="R278" i="1"/>
  <c r="Q278" i="1"/>
  <c r="P278" i="1"/>
  <c r="N278" i="1"/>
  <c r="M278" i="1"/>
  <c r="L278" i="1"/>
  <c r="J278" i="1"/>
  <c r="I278" i="1"/>
  <c r="H278" i="1"/>
  <c r="G278" i="1" s="1"/>
  <c r="F278" i="1"/>
  <c r="V277" i="1"/>
  <c r="U277" i="1"/>
  <c r="T277" i="1"/>
  <c r="R277" i="1"/>
  <c r="Q277" i="1"/>
  <c r="P277" i="1"/>
  <c r="N277" i="1"/>
  <c r="M277" i="1"/>
  <c r="L277" i="1"/>
  <c r="K277" i="1" s="1"/>
  <c r="J277" i="1"/>
  <c r="I277" i="1"/>
  <c r="H277" i="1"/>
  <c r="F277" i="1"/>
  <c r="V276" i="1"/>
  <c r="U276" i="1"/>
  <c r="T276" i="1"/>
  <c r="R276" i="1"/>
  <c r="Q276" i="1"/>
  <c r="P276" i="1"/>
  <c r="O276" i="1" s="1"/>
  <c r="N276" i="1"/>
  <c r="M276" i="1"/>
  <c r="L276" i="1"/>
  <c r="J276" i="1"/>
  <c r="I276" i="1"/>
  <c r="H276" i="1"/>
  <c r="G276" i="1" s="1"/>
  <c r="F276" i="1"/>
  <c r="V275" i="1"/>
  <c r="U275" i="1"/>
  <c r="T275" i="1"/>
  <c r="R275" i="1"/>
  <c r="Q275" i="1"/>
  <c r="P275" i="1"/>
  <c r="N275" i="1"/>
  <c r="M275" i="1"/>
  <c r="L275" i="1"/>
  <c r="K275" i="1" s="1"/>
  <c r="J275" i="1"/>
  <c r="I275" i="1"/>
  <c r="H275" i="1"/>
  <c r="F275" i="1"/>
  <c r="V274" i="1"/>
  <c r="U274" i="1"/>
  <c r="T274" i="1"/>
  <c r="R274" i="1"/>
  <c r="Q274" i="1"/>
  <c r="P274" i="1"/>
  <c r="O274" i="1" s="1"/>
  <c r="N274" i="1"/>
  <c r="M274" i="1"/>
  <c r="L274" i="1"/>
  <c r="J274" i="1"/>
  <c r="I274" i="1"/>
  <c r="H274" i="1"/>
  <c r="G274" i="1" s="1"/>
  <c r="F274" i="1"/>
  <c r="V273" i="1"/>
  <c r="U273" i="1"/>
  <c r="T273" i="1"/>
  <c r="R273" i="1"/>
  <c r="Q273" i="1"/>
  <c r="P273" i="1"/>
  <c r="N273" i="1"/>
  <c r="M273" i="1"/>
  <c r="L273" i="1"/>
  <c r="K273" i="1" s="1"/>
  <c r="J273" i="1"/>
  <c r="I273" i="1"/>
  <c r="H273" i="1"/>
  <c r="F273" i="1"/>
  <c r="V272" i="1"/>
  <c r="U272" i="1"/>
  <c r="T272" i="1"/>
  <c r="R272" i="1"/>
  <c r="Q272" i="1"/>
  <c r="P272" i="1"/>
  <c r="O272" i="1" s="1"/>
  <c r="N272" i="1"/>
  <c r="M272" i="1"/>
  <c r="L272" i="1"/>
  <c r="J272" i="1"/>
  <c r="I272" i="1"/>
  <c r="H272" i="1"/>
  <c r="G272" i="1" s="1"/>
  <c r="F272" i="1"/>
  <c r="V271" i="1"/>
  <c r="U271" i="1"/>
  <c r="T271" i="1"/>
  <c r="S271" i="1" s="1"/>
  <c r="R271" i="1"/>
  <c r="Q271" i="1"/>
  <c r="P271" i="1"/>
  <c r="N271" i="1"/>
  <c r="M271" i="1"/>
  <c r="L271" i="1"/>
  <c r="K271" i="1" s="1"/>
  <c r="J271" i="1"/>
  <c r="I271" i="1"/>
  <c r="H271" i="1"/>
  <c r="F271" i="1"/>
  <c r="V270" i="1"/>
  <c r="U270" i="1"/>
  <c r="T270" i="1"/>
  <c r="R270" i="1"/>
  <c r="Q270" i="1"/>
  <c r="P270" i="1"/>
  <c r="O270" i="1" s="1"/>
  <c r="N270" i="1"/>
  <c r="M270" i="1"/>
  <c r="L270" i="1"/>
  <c r="J270" i="1"/>
  <c r="I270" i="1"/>
  <c r="H270" i="1"/>
  <c r="G270" i="1" s="1"/>
  <c r="F270" i="1"/>
  <c r="V269" i="1"/>
  <c r="U269" i="1"/>
  <c r="T269" i="1"/>
  <c r="S269" i="1" s="1"/>
  <c r="R269" i="1"/>
  <c r="Q269" i="1"/>
  <c r="P269" i="1"/>
  <c r="N269" i="1"/>
  <c r="M269" i="1"/>
  <c r="L269" i="1"/>
  <c r="K269" i="1" s="1"/>
  <c r="J269" i="1"/>
  <c r="I269" i="1"/>
  <c r="H269" i="1"/>
  <c r="F269" i="1"/>
  <c r="V268" i="1"/>
  <c r="U268" i="1"/>
  <c r="T268" i="1"/>
  <c r="R268" i="1"/>
  <c r="Q268" i="1"/>
  <c r="P268" i="1"/>
  <c r="O268" i="1" s="1"/>
  <c r="N268" i="1"/>
  <c r="M268" i="1"/>
  <c r="L268" i="1"/>
  <c r="J268" i="1"/>
  <c r="I268" i="1"/>
  <c r="H268" i="1"/>
  <c r="G268" i="1" s="1"/>
  <c r="F268" i="1"/>
  <c r="V267" i="1"/>
  <c r="U267" i="1"/>
  <c r="T267" i="1"/>
  <c r="S267" i="1" s="1"/>
  <c r="R267" i="1"/>
  <c r="Q267" i="1"/>
  <c r="P267" i="1"/>
  <c r="N267" i="1"/>
  <c r="M267" i="1"/>
  <c r="L267" i="1"/>
  <c r="K267" i="1" s="1"/>
  <c r="J267" i="1"/>
  <c r="I267" i="1"/>
  <c r="H267" i="1"/>
  <c r="F267" i="1"/>
  <c r="V266" i="1"/>
  <c r="U266" i="1"/>
  <c r="T266" i="1"/>
  <c r="R266" i="1"/>
  <c r="Q266" i="1"/>
  <c r="P266" i="1"/>
  <c r="O266" i="1" s="1"/>
  <c r="N266" i="1"/>
  <c r="M266" i="1"/>
  <c r="L266" i="1"/>
  <c r="J266" i="1"/>
  <c r="I266" i="1"/>
  <c r="H266" i="1"/>
  <c r="G266" i="1" s="1"/>
  <c r="F266" i="1"/>
  <c r="V265" i="1"/>
  <c r="U265" i="1"/>
  <c r="T265" i="1"/>
  <c r="S265" i="1" s="1"/>
  <c r="R265" i="1"/>
  <c r="Q265" i="1"/>
  <c r="P265" i="1"/>
  <c r="N265" i="1"/>
  <c r="M265" i="1"/>
  <c r="L265" i="1"/>
  <c r="K265" i="1" s="1"/>
  <c r="J265" i="1"/>
  <c r="I265" i="1"/>
  <c r="H265" i="1"/>
  <c r="F265" i="1"/>
  <c r="V264" i="1"/>
  <c r="U264" i="1"/>
  <c r="T264" i="1"/>
  <c r="R264" i="1"/>
  <c r="Q264" i="1"/>
  <c r="P264" i="1"/>
  <c r="O264" i="1" s="1"/>
  <c r="N264" i="1"/>
  <c r="M264" i="1"/>
  <c r="L264" i="1"/>
  <c r="J264" i="1"/>
  <c r="I264" i="1"/>
  <c r="H264" i="1"/>
  <c r="G264" i="1" s="1"/>
  <c r="F264" i="1"/>
  <c r="V263" i="1"/>
  <c r="U263" i="1"/>
  <c r="T263" i="1"/>
  <c r="S263" i="1" s="1"/>
  <c r="R263" i="1"/>
  <c r="Q263" i="1"/>
  <c r="P263" i="1"/>
  <c r="N263" i="1"/>
  <c r="M263" i="1"/>
  <c r="L263" i="1"/>
  <c r="K263" i="1" s="1"/>
  <c r="J263" i="1"/>
  <c r="I263" i="1"/>
  <c r="H263" i="1"/>
  <c r="F263" i="1"/>
  <c r="V262" i="1"/>
  <c r="U262" i="1"/>
  <c r="T262" i="1"/>
  <c r="R262" i="1"/>
  <c r="Q262" i="1"/>
  <c r="P262" i="1"/>
  <c r="O262" i="1" s="1"/>
  <c r="N262" i="1"/>
  <c r="M262" i="1"/>
  <c r="L262" i="1"/>
  <c r="J262" i="1"/>
  <c r="I262" i="1"/>
  <c r="H262" i="1"/>
  <c r="G262" i="1" s="1"/>
  <c r="F262" i="1"/>
  <c r="V261" i="1"/>
  <c r="U261" i="1"/>
  <c r="T261" i="1"/>
  <c r="S261" i="1" s="1"/>
  <c r="R261" i="1"/>
  <c r="Q261" i="1"/>
  <c r="P261" i="1"/>
  <c r="N261" i="1"/>
  <c r="M261" i="1"/>
  <c r="L261" i="1"/>
  <c r="K261" i="1" s="1"/>
  <c r="J261" i="1"/>
  <c r="I261" i="1"/>
  <c r="H261" i="1"/>
  <c r="F261" i="1"/>
  <c r="V260" i="1"/>
  <c r="U260" i="1"/>
  <c r="T260" i="1"/>
  <c r="R260" i="1"/>
  <c r="Q260" i="1"/>
  <c r="P260" i="1"/>
  <c r="O260" i="1" s="1"/>
  <c r="N260" i="1"/>
  <c r="M260" i="1"/>
  <c r="L260" i="1"/>
  <c r="J260" i="1"/>
  <c r="I260" i="1"/>
  <c r="H260" i="1"/>
  <c r="G260" i="1" s="1"/>
  <c r="F260" i="1"/>
  <c r="V259" i="1"/>
  <c r="U259" i="1"/>
  <c r="T259" i="1"/>
  <c r="S259" i="1" s="1"/>
  <c r="R259" i="1"/>
  <c r="Q259" i="1"/>
  <c r="P259" i="1"/>
  <c r="N259" i="1"/>
  <c r="M259" i="1"/>
  <c r="L259" i="1"/>
  <c r="K259" i="1" s="1"/>
  <c r="J259" i="1"/>
  <c r="I259" i="1"/>
  <c r="H259" i="1"/>
  <c r="F259" i="1"/>
  <c r="V258" i="1"/>
  <c r="U258" i="1"/>
  <c r="T258" i="1"/>
  <c r="R258" i="1"/>
  <c r="Q258" i="1"/>
  <c r="P258" i="1"/>
  <c r="O258" i="1" s="1"/>
  <c r="N258" i="1"/>
  <c r="M258" i="1"/>
  <c r="L258" i="1"/>
  <c r="J258" i="1"/>
  <c r="I258" i="1"/>
  <c r="H258" i="1"/>
  <c r="G258" i="1" s="1"/>
  <c r="F258" i="1"/>
  <c r="V257" i="1"/>
  <c r="U257" i="1"/>
  <c r="T257" i="1"/>
  <c r="R257" i="1"/>
  <c r="Q257" i="1"/>
  <c r="P257" i="1"/>
  <c r="N257" i="1"/>
  <c r="M257" i="1"/>
  <c r="L257" i="1"/>
  <c r="K257" i="1" s="1"/>
  <c r="J257" i="1"/>
  <c r="I257" i="1"/>
  <c r="H257" i="1"/>
  <c r="F257" i="1"/>
  <c r="V256" i="1"/>
  <c r="U256" i="1"/>
  <c r="T256" i="1"/>
  <c r="R256" i="1"/>
  <c r="Q256" i="1"/>
  <c r="P256" i="1"/>
  <c r="O256" i="1" s="1"/>
  <c r="N256" i="1"/>
  <c r="M256" i="1"/>
  <c r="L256" i="1"/>
  <c r="J256" i="1"/>
  <c r="I256" i="1"/>
  <c r="H256" i="1"/>
  <c r="G256" i="1" s="1"/>
  <c r="F256" i="1"/>
  <c r="V255" i="1"/>
  <c r="U255" i="1"/>
  <c r="T255" i="1"/>
  <c r="R255" i="1"/>
  <c r="Q255" i="1"/>
  <c r="P255" i="1"/>
  <c r="N255" i="1"/>
  <c r="M255" i="1"/>
  <c r="L255" i="1"/>
  <c r="K255" i="1" s="1"/>
  <c r="J255" i="1"/>
  <c r="I255" i="1"/>
  <c r="H255" i="1"/>
  <c r="F255" i="1"/>
  <c r="V254" i="1"/>
  <c r="U254" i="1"/>
  <c r="T254" i="1"/>
  <c r="R254" i="1"/>
  <c r="Q254" i="1"/>
  <c r="P254" i="1"/>
  <c r="O254" i="1" s="1"/>
  <c r="N254" i="1"/>
  <c r="M254" i="1"/>
  <c r="L254" i="1"/>
  <c r="J254" i="1"/>
  <c r="I254" i="1"/>
  <c r="H254" i="1"/>
  <c r="G254" i="1" s="1"/>
  <c r="F254" i="1"/>
  <c r="V253" i="1"/>
  <c r="U253" i="1"/>
  <c r="T253" i="1"/>
  <c r="S253" i="1" s="1"/>
  <c r="R253" i="1"/>
  <c r="Q253" i="1"/>
  <c r="P253" i="1"/>
  <c r="N253" i="1"/>
  <c r="M253" i="1"/>
  <c r="L253" i="1"/>
  <c r="K253" i="1" s="1"/>
  <c r="J253" i="1"/>
  <c r="I253" i="1"/>
  <c r="H253" i="1"/>
  <c r="F253" i="1"/>
  <c r="V252" i="1"/>
  <c r="U252" i="1"/>
  <c r="T252" i="1"/>
  <c r="R252" i="1"/>
  <c r="Q252" i="1"/>
  <c r="P252" i="1"/>
  <c r="O252" i="1" s="1"/>
  <c r="N252" i="1"/>
  <c r="M252" i="1"/>
  <c r="L252" i="1"/>
  <c r="J252" i="1"/>
  <c r="I252" i="1"/>
  <c r="H252" i="1"/>
  <c r="G252" i="1" s="1"/>
  <c r="F252" i="1"/>
  <c r="V251" i="1"/>
  <c r="U251" i="1"/>
  <c r="T251" i="1"/>
  <c r="S251" i="1" s="1"/>
  <c r="R251" i="1"/>
  <c r="Q251" i="1"/>
  <c r="P251" i="1"/>
  <c r="N251" i="1"/>
  <c r="M251" i="1"/>
  <c r="L251" i="1"/>
  <c r="K251" i="1" s="1"/>
  <c r="J251" i="1"/>
  <c r="I251" i="1"/>
  <c r="H251" i="1"/>
  <c r="F251" i="1"/>
  <c r="V250" i="1"/>
  <c r="U250" i="1"/>
  <c r="T250" i="1"/>
  <c r="R250" i="1"/>
  <c r="Q250" i="1"/>
  <c r="P250" i="1"/>
  <c r="O250" i="1" s="1"/>
  <c r="N250" i="1"/>
  <c r="M250" i="1"/>
  <c r="L250" i="1"/>
  <c r="J250" i="1"/>
  <c r="I250" i="1"/>
  <c r="H250" i="1"/>
  <c r="G250" i="1" s="1"/>
  <c r="F250" i="1"/>
  <c r="V249" i="1"/>
  <c r="U249" i="1"/>
  <c r="T249" i="1"/>
  <c r="S249" i="1" s="1"/>
  <c r="R249" i="1"/>
  <c r="Q249" i="1"/>
  <c r="P249" i="1"/>
  <c r="N249" i="1"/>
  <c r="M249" i="1"/>
  <c r="L249" i="1"/>
  <c r="K249" i="1" s="1"/>
  <c r="J249" i="1"/>
  <c r="I249" i="1"/>
  <c r="H249" i="1"/>
  <c r="F249" i="1"/>
  <c r="V248" i="1"/>
  <c r="U248" i="1"/>
  <c r="T248" i="1"/>
  <c r="R248" i="1"/>
  <c r="Q248" i="1"/>
  <c r="P248" i="1"/>
  <c r="O248" i="1" s="1"/>
  <c r="N248" i="1"/>
  <c r="M248" i="1"/>
  <c r="L248" i="1"/>
  <c r="J248" i="1"/>
  <c r="I248" i="1"/>
  <c r="H248" i="1"/>
  <c r="G248" i="1" s="1"/>
  <c r="F248" i="1"/>
  <c r="V247" i="1"/>
  <c r="U247" i="1"/>
  <c r="T247" i="1"/>
  <c r="S247" i="1" s="1"/>
  <c r="R247" i="1"/>
  <c r="Q247" i="1"/>
  <c r="P247" i="1"/>
  <c r="N247" i="1"/>
  <c r="M247" i="1"/>
  <c r="L247" i="1"/>
  <c r="K247" i="1" s="1"/>
  <c r="J247" i="1"/>
  <c r="I247" i="1"/>
  <c r="H247" i="1"/>
  <c r="F247" i="1"/>
  <c r="V246" i="1"/>
  <c r="U246" i="1"/>
  <c r="T246" i="1"/>
  <c r="R246" i="1"/>
  <c r="Q246" i="1"/>
  <c r="P246" i="1"/>
  <c r="O246" i="1" s="1"/>
  <c r="N246" i="1"/>
  <c r="M246" i="1"/>
  <c r="L246" i="1"/>
  <c r="J246" i="1"/>
  <c r="I246" i="1"/>
  <c r="H246" i="1"/>
  <c r="G246" i="1" s="1"/>
  <c r="F246" i="1"/>
  <c r="V245" i="1"/>
  <c r="U245" i="1"/>
  <c r="T245" i="1"/>
  <c r="S245" i="1" s="1"/>
  <c r="R245" i="1"/>
  <c r="Q245" i="1"/>
  <c r="P245" i="1"/>
  <c r="N245" i="1"/>
  <c r="M245" i="1"/>
  <c r="L245" i="1"/>
  <c r="K245" i="1" s="1"/>
  <c r="J245" i="1"/>
  <c r="I245" i="1"/>
  <c r="H245" i="1"/>
  <c r="F245" i="1"/>
  <c r="V244" i="1"/>
  <c r="U244" i="1"/>
  <c r="T244" i="1"/>
  <c r="R244" i="1"/>
  <c r="Q244" i="1"/>
  <c r="P244" i="1"/>
  <c r="O244" i="1" s="1"/>
  <c r="N244" i="1"/>
  <c r="M244" i="1"/>
  <c r="L244" i="1"/>
  <c r="J244" i="1"/>
  <c r="I244" i="1"/>
  <c r="H244" i="1"/>
  <c r="G244" i="1" s="1"/>
  <c r="F244" i="1"/>
  <c r="V243" i="1"/>
  <c r="U243" i="1"/>
  <c r="T243" i="1"/>
  <c r="S243" i="1" s="1"/>
  <c r="R243" i="1"/>
  <c r="Q243" i="1"/>
  <c r="P243" i="1"/>
  <c r="N243" i="1"/>
  <c r="M243" i="1"/>
  <c r="L243" i="1"/>
  <c r="K243" i="1" s="1"/>
  <c r="J243" i="1"/>
  <c r="I243" i="1"/>
  <c r="H243" i="1"/>
  <c r="F243" i="1"/>
  <c r="V242" i="1"/>
  <c r="U242" i="1"/>
  <c r="T242" i="1"/>
  <c r="R242" i="1"/>
  <c r="Q242" i="1"/>
  <c r="P242" i="1"/>
  <c r="O242" i="1" s="1"/>
  <c r="N242" i="1"/>
  <c r="M242" i="1"/>
  <c r="L242" i="1"/>
  <c r="J242" i="1"/>
  <c r="I242" i="1"/>
  <c r="H242" i="1"/>
  <c r="G242" i="1" s="1"/>
  <c r="F242" i="1"/>
  <c r="V241" i="1"/>
  <c r="U241" i="1"/>
  <c r="T241" i="1"/>
  <c r="S241" i="1" s="1"/>
  <c r="R241" i="1"/>
  <c r="Q241" i="1"/>
  <c r="P241" i="1"/>
  <c r="N241" i="1"/>
  <c r="M241" i="1"/>
  <c r="L241" i="1"/>
  <c r="K241" i="1" s="1"/>
  <c r="J241" i="1"/>
  <c r="I241" i="1"/>
  <c r="H241" i="1"/>
  <c r="F241" i="1"/>
  <c r="V240" i="1"/>
  <c r="U240" i="1"/>
  <c r="T240" i="1"/>
  <c r="R240" i="1"/>
  <c r="Q240" i="1"/>
  <c r="P240" i="1"/>
  <c r="O240" i="1" s="1"/>
  <c r="N240" i="1"/>
  <c r="M240" i="1"/>
  <c r="L240" i="1"/>
  <c r="J240" i="1"/>
  <c r="I240" i="1"/>
  <c r="H240" i="1"/>
  <c r="G240" i="1" s="1"/>
  <c r="F240" i="1"/>
  <c r="V239" i="1"/>
  <c r="U239" i="1"/>
  <c r="T239" i="1"/>
  <c r="S239" i="1" s="1"/>
  <c r="R239" i="1"/>
  <c r="Q239" i="1"/>
  <c r="P239" i="1"/>
  <c r="N239" i="1"/>
  <c r="M239" i="1"/>
  <c r="L239" i="1"/>
  <c r="K239" i="1" s="1"/>
  <c r="J239" i="1"/>
  <c r="I239" i="1"/>
  <c r="H239" i="1"/>
  <c r="F239" i="1"/>
  <c r="V238" i="1"/>
  <c r="U238" i="1"/>
  <c r="T238" i="1"/>
  <c r="R238" i="1"/>
  <c r="Q238" i="1"/>
  <c r="P238" i="1"/>
  <c r="O238" i="1" s="1"/>
  <c r="N238" i="1"/>
  <c r="M238" i="1"/>
  <c r="L238" i="1"/>
  <c r="J238" i="1"/>
  <c r="I238" i="1"/>
  <c r="H238" i="1"/>
  <c r="G238" i="1" s="1"/>
  <c r="F238" i="1"/>
  <c r="V237" i="1"/>
  <c r="U237" i="1"/>
  <c r="T237" i="1"/>
  <c r="S237" i="1" s="1"/>
  <c r="R237" i="1"/>
  <c r="Q237" i="1"/>
  <c r="P237" i="1"/>
  <c r="N237" i="1"/>
  <c r="M237" i="1"/>
  <c r="L237" i="1"/>
  <c r="K237" i="1" s="1"/>
  <c r="J237" i="1"/>
  <c r="I237" i="1"/>
  <c r="H237" i="1"/>
  <c r="F237" i="1"/>
  <c r="V236" i="1"/>
  <c r="U236" i="1"/>
  <c r="T236" i="1"/>
  <c r="R236" i="1"/>
  <c r="Q236" i="1"/>
  <c r="P236" i="1"/>
  <c r="O236" i="1" s="1"/>
  <c r="N236" i="1"/>
  <c r="M236" i="1"/>
  <c r="L236" i="1"/>
  <c r="J236" i="1"/>
  <c r="I236" i="1"/>
  <c r="H236" i="1"/>
  <c r="G236" i="1" s="1"/>
  <c r="F236" i="1"/>
  <c r="V235" i="1"/>
  <c r="U235" i="1"/>
  <c r="T235" i="1"/>
  <c r="S235" i="1" s="1"/>
  <c r="R235" i="1"/>
  <c r="Q235" i="1"/>
  <c r="P235" i="1"/>
  <c r="N235" i="1"/>
  <c r="M235" i="1"/>
  <c r="L235" i="1"/>
  <c r="K235" i="1" s="1"/>
  <c r="J235" i="1"/>
  <c r="I235" i="1"/>
  <c r="H235" i="1"/>
  <c r="F235" i="1"/>
  <c r="V234" i="1"/>
  <c r="U234" i="1"/>
  <c r="T234" i="1"/>
  <c r="R234" i="1"/>
  <c r="Q234" i="1"/>
  <c r="P234" i="1"/>
  <c r="O234" i="1" s="1"/>
  <c r="N234" i="1"/>
  <c r="M234" i="1"/>
  <c r="L234" i="1"/>
  <c r="J234" i="1"/>
  <c r="I234" i="1"/>
  <c r="H234" i="1"/>
  <c r="G234" i="1" s="1"/>
  <c r="F234" i="1"/>
  <c r="V233" i="1"/>
  <c r="U233" i="1"/>
  <c r="T233" i="1"/>
  <c r="S233" i="1" s="1"/>
  <c r="R233" i="1"/>
  <c r="Q233" i="1"/>
  <c r="P233" i="1"/>
  <c r="N233" i="1"/>
  <c r="M233" i="1"/>
  <c r="L233" i="1"/>
  <c r="K233" i="1" s="1"/>
  <c r="J233" i="1"/>
  <c r="I233" i="1"/>
  <c r="H233" i="1"/>
  <c r="F233" i="1"/>
  <c r="V232" i="1"/>
  <c r="U232" i="1"/>
  <c r="T232" i="1"/>
  <c r="R232" i="1"/>
  <c r="Q232" i="1"/>
  <c r="P232" i="1"/>
  <c r="O232" i="1" s="1"/>
  <c r="N232" i="1"/>
  <c r="M232" i="1"/>
  <c r="L232" i="1"/>
  <c r="J232" i="1"/>
  <c r="I232" i="1"/>
  <c r="H232" i="1"/>
  <c r="G232" i="1" s="1"/>
  <c r="F232" i="1"/>
  <c r="V231" i="1"/>
  <c r="U231" i="1"/>
  <c r="T231" i="1"/>
  <c r="S231" i="1" s="1"/>
  <c r="R231" i="1"/>
  <c r="Q231" i="1"/>
  <c r="P231" i="1"/>
  <c r="N231" i="1"/>
  <c r="M231" i="1"/>
  <c r="L231" i="1"/>
  <c r="K231" i="1" s="1"/>
  <c r="J231" i="1"/>
  <c r="I231" i="1"/>
  <c r="H231" i="1"/>
  <c r="F231" i="1"/>
  <c r="V230" i="1"/>
  <c r="U230" i="1"/>
  <c r="T230" i="1"/>
  <c r="R230" i="1"/>
  <c r="Q230" i="1"/>
  <c r="P230" i="1"/>
  <c r="O230" i="1" s="1"/>
  <c r="N230" i="1"/>
  <c r="M230" i="1"/>
  <c r="L230" i="1"/>
  <c r="J230" i="1"/>
  <c r="I230" i="1"/>
  <c r="H230" i="1"/>
  <c r="G230" i="1" s="1"/>
  <c r="F230" i="1"/>
  <c r="V229" i="1"/>
  <c r="U229" i="1"/>
  <c r="T229" i="1"/>
  <c r="S229" i="1" s="1"/>
  <c r="R229" i="1"/>
  <c r="Q229" i="1"/>
  <c r="P229" i="1"/>
  <c r="N229" i="1"/>
  <c r="M229" i="1"/>
  <c r="L229" i="1"/>
  <c r="K229" i="1" s="1"/>
  <c r="J229" i="1"/>
  <c r="I229" i="1"/>
  <c r="H229" i="1"/>
  <c r="F229" i="1"/>
  <c r="V228" i="1"/>
  <c r="U228" i="1"/>
  <c r="T228" i="1"/>
  <c r="R228" i="1"/>
  <c r="Q228" i="1"/>
  <c r="P228" i="1"/>
  <c r="O228" i="1" s="1"/>
  <c r="N228" i="1"/>
  <c r="M228" i="1"/>
  <c r="L228" i="1"/>
  <c r="J228" i="1"/>
  <c r="I228" i="1"/>
  <c r="H228" i="1"/>
  <c r="G228" i="1" s="1"/>
  <c r="F228" i="1"/>
  <c r="V227" i="1"/>
  <c r="U227" i="1"/>
  <c r="T227" i="1"/>
  <c r="S227" i="1" s="1"/>
  <c r="R227" i="1"/>
  <c r="Q227" i="1"/>
  <c r="P227" i="1"/>
  <c r="N227" i="1"/>
  <c r="M227" i="1"/>
  <c r="L227" i="1"/>
  <c r="K227" i="1" s="1"/>
  <c r="J227" i="1"/>
  <c r="I227" i="1"/>
  <c r="H227" i="1"/>
  <c r="F227" i="1"/>
  <c r="V226" i="1"/>
  <c r="U226" i="1"/>
  <c r="T226" i="1"/>
  <c r="R226" i="1"/>
  <c r="Q226" i="1"/>
  <c r="P226" i="1"/>
  <c r="O226" i="1" s="1"/>
  <c r="N226" i="1"/>
  <c r="M226" i="1"/>
  <c r="L226" i="1"/>
  <c r="J226" i="1"/>
  <c r="I226" i="1"/>
  <c r="H226" i="1"/>
  <c r="G226" i="1" s="1"/>
  <c r="F226" i="1"/>
  <c r="V225" i="1"/>
  <c r="U225" i="1"/>
  <c r="T225" i="1"/>
  <c r="S225" i="1" s="1"/>
  <c r="R225" i="1"/>
  <c r="Q225" i="1"/>
  <c r="P225" i="1"/>
  <c r="N225" i="1"/>
  <c r="M225" i="1"/>
  <c r="L225" i="1"/>
  <c r="K225" i="1" s="1"/>
  <c r="J225" i="1"/>
  <c r="I225" i="1"/>
  <c r="H225" i="1"/>
  <c r="F225" i="1"/>
  <c r="V224" i="1"/>
  <c r="U224" i="1"/>
  <c r="T224" i="1"/>
  <c r="R224" i="1"/>
  <c r="Q224" i="1"/>
  <c r="P224" i="1"/>
  <c r="O224" i="1" s="1"/>
  <c r="N224" i="1"/>
  <c r="M224" i="1"/>
  <c r="L224" i="1"/>
  <c r="J224" i="1"/>
  <c r="I224" i="1"/>
  <c r="H224" i="1"/>
  <c r="G224" i="1" s="1"/>
  <c r="F224" i="1"/>
  <c r="V223" i="1"/>
  <c r="U223" i="1"/>
  <c r="T223" i="1"/>
  <c r="S223" i="1" s="1"/>
  <c r="R223" i="1"/>
  <c r="Q223" i="1"/>
  <c r="P223" i="1"/>
  <c r="N223" i="1"/>
  <c r="M223" i="1"/>
  <c r="L223" i="1"/>
  <c r="K223" i="1" s="1"/>
  <c r="J223" i="1"/>
  <c r="I223" i="1"/>
  <c r="H223" i="1"/>
  <c r="F223" i="1"/>
  <c r="V222" i="1"/>
  <c r="U222" i="1"/>
  <c r="T222" i="1"/>
  <c r="R222" i="1"/>
  <c r="Q222" i="1"/>
  <c r="P222" i="1"/>
  <c r="O222" i="1" s="1"/>
  <c r="N222" i="1"/>
  <c r="M222" i="1"/>
  <c r="L222" i="1"/>
  <c r="J222" i="1"/>
  <c r="I222" i="1"/>
  <c r="H222" i="1"/>
  <c r="G222" i="1" s="1"/>
  <c r="F222" i="1"/>
  <c r="V221" i="1"/>
  <c r="U221" i="1"/>
  <c r="T221" i="1"/>
  <c r="S221" i="1" s="1"/>
  <c r="R221" i="1"/>
  <c r="Q221" i="1"/>
  <c r="P221" i="1"/>
  <c r="N221" i="1"/>
  <c r="M221" i="1"/>
  <c r="L221" i="1"/>
  <c r="K221" i="1" s="1"/>
  <c r="J221" i="1"/>
  <c r="I221" i="1"/>
  <c r="H221" i="1"/>
  <c r="F221" i="1"/>
  <c r="V220" i="1"/>
  <c r="U220" i="1"/>
  <c r="T220" i="1"/>
  <c r="R220" i="1"/>
  <c r="Q220" i="1"/>
  <c r="P220" i="1"/>
  <c r="O220" i="1" s="1"/>
  <c r="N220" i="1"/>
  <c r="M220" i="1"/>
  <c r="L220" i="1"/>
  <c r="J220" i="1"/>
  <c r="I220" i="1"/>
  <c r="H220" i="1"/>
  <c r="G220" i="1" s="1"/>
  <c r="F220" i="1"/>
  <c r="V219" i="1"/>
  <c r="U219" i="1"/>
  <c r="T219" i="1"/>
  <c r="S219" i="1" s="1"/>
  <c r="R219" i="1"/>
  <c r="Q219" i="1"/>
  <c r="P219" i="1"/>
  <c r="N219" i="1"/>
  <c r="M219" i="1"/>
  <c r="L219" i="1"/>
  <c r="K219" i="1" s="1"/>
  <c r="J219" i="1"/>
  <c r="I219" i="1"/>
  <c r="H219" i="1"/>
  <c r="F219" i="1"/>
  <c r="V218" i="1"/>
  <c r="U218" i="1"/>
  <c r="T218" i="1"/>
  <c r="R218" i="1"/>
  <c r="Q218" i="1"/>
  <c r="P218" i="1"/>
  <c r="O218" i="1" s="1"/>
  <c r="N218" i="1"/>
  <c r="M218" i="1"/>
  <c r="L218" i="1"/>
  <c r="J218" i="1"/>
  <c r="I218" i="1"/>
  <c r="H218" i="1"/>
  <c r="G218" i="1" s="1"/>
  <c r="F218" i="1"/>
  <c r="V217" i="1"/>
  <c r="U217" i="1"/>
  <c r="T217" i="1"/>
  <c r="S217" i="1" s="1"/>
  <c r="R217" i="1"/>
  <c r="Q217" i="1"/>
  <c r="P217" i="1"/>
  <c r="N217" i="1"/>
  <c r="M217" i="1"/>
  <c r="L217" i="1"/>
  <c r="K217" i="1" s="1"/>
  <c r="J217" i="1"/>
  <c r="I217" i="1"/>
  <c r="H217" i="1"/>
  <c r="F217" i="1"/>
  <c r="V216" i="1"/>
  <c r="U216" i="1"/>
  <c r="T216" i="1"/>
  <c r="R216" i="1"/>
  <c r="Q216" i="1"/>
  <c r="P216" i="1"/>
  <c r="O216" i="1" s="1"/>
  <c r="N216" i="1"/>
  <c r="M216" i="1"/>
  <c r="L216" i="1"/>
  <c r="J216" i="1"/>
  <c r="I216" i="1"/>
  <c r="H216" i="1"/>
  <c r="G216" i="1" s="1"/>
  <c r="F216" i="1"/>
  <c r="V215" i="1"/>
  <c r="U215" i="1"/>
  <c r="T215" i="1"/>
  <c r="S215" i="1" s="1"/>
  <c r="R215" i="1"/>
  <c r="Q215" i="1"/>
  <c r="P215" i="1"/>
  <c r="N215" i="1"/>
  <c r="M215" i="1"/>
  <c r="L215" i="1"/>
  <c r="K215" i="1" s="1"/>
  <c r="J215" i="1"/>
  <c r="I215" i="1"/>
  <c r="H215" i="1"/>
  <c r="F215" i="1"/>
  <c r="V214" i="1"/>
  <c r="U214" i="1"/>
  <c r="T214" i="1"/>
  <c r="R214" i="1"/>
  <c r="Q214" i="1"/>
  <c r="P214" i="1"/>
  <c r="O214" i="1" s="1"/>
  <c r="N214" i="1"/>
  <c r="M214" i="1"/>
  <c r="L214" i="1"/>
  <c r="J214" i="1"/>
  <c r="I214" i="1"/>
  <c r="H214" i="1"/>
  <c r="G214" i="1" s="1"/>
  <c r="F214" i="1"/>
  <c r="V213" i="1"/>
  <c r="U213" i="1"/>
  <c r="T213" i="1"/>
  <c r="S213" i="1" s="1"/>
  <c r="R213" i="1"/>
  <c r="Q213" i="1"/>
  <c r="P213" i="1"/>
  <c r="N213" i="1"/>
  <c r="M213" i="1"/>
  <c r="L213" i="1"/>
  <c r="K213" i="1" s="1"/>
  <c r="J213" i="1"/>
  <c r="I213" i="1"/>
  <c r="H213" i="1"/>
  <c r="F213" i="1"/>
  <c r="V212" i="1"/>
  <c r="U212" i="1"/>
  <c r="T212" i="1"/>
  <c r="R212" i="1"/>
  <c r="Q212" i="1"/>
  <c r="P212" i="1"/>
  <c r="O212" i="1" s="1"/>
  <c r="N212" i="1"/>
  <c r="M212" i="1"/>
  <c r="L212" i="1"/>
  <c r="J212" i="1"/>
  <c r="I212" i="1"/>
  <c r="H212" i="1"/>
  <c r="G212" i="1" s="1"/>
  <c r="F212" i="1"/>
  <c r="V211" i="1"/>
  <c r="U211" i="1"/>
  <c r="T211" i="1"/>
  <c r="S211" i="1" s="1"/>
  <c r="R211" i="1"/>
  <c r="Q211" i="1"/>
  <c r="P211" i="1"/>
  <c r="N211" i="1"/>
  <c r="M211" i="1"/>
  <c r="L211" i="1"/>
  <c r="K211" i="1" s="1"/>
  <c r="J211" i="1"/>
  <c r="I211" i="1"/>
  <c r="H211" i="1"/>
  <c r="F211" i="1"/>
  <c r="V210" i="1"/>
  <c r="U210" i="1"/>
  <c r="T210" i="1"/>
  <c r="R210" i="1"/>
  <c r="Q210" i="1"/>
  <c r="P210" i="1"/>
  <c r="O210" i="1" s="1"/>
  <c r="N210" i="1"/>
  <c r="M210" i="1"/>
  <c r="L210" i="1"/>
  <c r="J210" i="1"/>
  <c r="I210" i="1"/>
  <c r="H210" i="1"/>
  <c r="G210" i="1" s="1"/>
  <c r="F210" i="1"/>
  <c r="V209" i="1"/>
  <c r="U209" i="1"/>
  <c r="T209" i="1"/>
  <c r="S209" i="1" s="1"/>
  <c r="R209" i="1"/>
  <c r="Q209" i="1"/>
  <c r="P209" i="1"/>
  <c r="N209" i="1"/>
  <c r="M209" i="1"/>
  <c r="L209" i="1"/>
  <c r="K209" i="1" s="1"/>
  <c r="J209" i="1"/>
  <c r="I209" i="1"/>
  <c r="H209" i="1"/>
  <c r="F209" i="1"/>
  <c r="V208" i="1"/>
  <c r="U208" i="1"/>
  <c r="T208" i="1"/>
  <c r="R208" i="1"/>
  <c r="Q208" i="1"/>
  <c r="P208" i="1"/>
  <c r="O208" i="1" s="1"/>
  <c r="N208" i="1"/>
  <c r="M208" i="1"/>
  <c r="L208" i="1"/>
  <c r="J208" i="1"/>
  <c r="I208" i="1"/>
  <c r="H208" i="1"/>
  <c r="G208" i="1" s="1"/>
  <c r="F208" i="1"/>
  <c r="V207" i="1"/>
  <c r="U207" i="1"/>
  <c r="T207" i="1"/>
  <c r="S207" i="1" s="1"/>
  <c r="R207" i="1"/>
  <c r="Q207" i="1"/>
  <c r="P207" i="1"/>
  <c r="N207" i="1"/>
  <c r="M207" i="1"/>
  <c r="L207" i="1"/>
  <c r="K207" i="1" s="1"/>
  <c r="J207" i="1"/>
  <c r="I207" i="1"/>
  <c r="H207" i="1"/>
  <c r="F207" i="1"/>
  <c r="V206" i="1"/>
  <c r="U206" i="1"/>
  <c r="T206" i="1"/>
  <c r="R206" i="1"/>
  <c r="Q206" i="1"/>
  <c r="P206" i="1"/>
  <c r="O206" i="1" s="1"/>
  <c r="N206" i="1"/>
  <c r="M206" i="1"/>
  <c r="L206" i="1"/>
  <c r="J206" i="1"/>
  <c r="I206" i="1"/>
  <c r="H206" i="1"/>
  <c r="G206" i="1" s="1"/>
  <c r="F206" i="1"/>
  <c r="V205" i="1"/>
  <c r="U205" i="1"/>
  <c r="T205" i="1"/>
  <c r="S205" i="1" s="1"/>
  <c r="R205" i="1"/>
  <c r="Q205" i="1"/>
  <c r="P205" i="1"/>
  <c r="N205" i="1"/>
  <c r="M205" i="1"/>
  <c r="L205" i="1"/>
  <c r="K205" i="1" s="1"/>
  <c r="J205" i="1"/>
  <c r="I205" i="1"/>
  <c r="H205" i="1"/>
  <c r="F205" i="1"/>
  <c r="V204" i="1"/>
  <c r="U204" i="1"/>
  <c r="T204" i="1"/>
  <c r="R204" i="1"/>
  <c r="Q204" i="1"/>
  <c r="P204" i="1"/>
  <c r="O204" i="1" s="1"/>
  <c r="N204" i="1"/>
  <c r="M204" i="1"/>
  <c r="L204" i="1"/>
  <c r="J204" i="1"/>
  <c r="I204" i="1"/>
  <c r="H204" i="1"/>
  <c r="G204" i="1" s="1"/>
  <c r="F204" i="1"/>
  <c r="V203" i="1"/>
  <c r="U203" i="1"/>
  <c r="T203" i="1"/>
  <c r="S203" i="1" s="1"/>
  <c r="R203" i="1"/>
  <c r="Q203" i="1"/>
  <c r="P203" i="1"/>
  <c r="N203" i="1"/>
  <c r="M203" i="1"/>
  <c r="L203" i="1"/>
  <c r="K203" i="1" s="1"/>
  <c r="J203" i="1"/>
  <c r="I203" i="1"/>
  <c r="H203" i="1"/>
  <c r="F203" i="1"/>
  <c r="V202" i="1"/>
  <c r="U202" i="1"/>
  <c r="T202" i="1"/>
  <c r="R202" i="1"/>
  <c r="Q202" i="1"/>
  <c r="P202" i="1"/>
  <c r="O202" i="1" s="1"/>
  <c r="N202" i="1"/>
  <c r="M202" i="1"/>
  <c r="L202" i="1"/>
  <c r="J202" i="1"/>
  <c r="I202" i="1"/>
  <c r="H202" i="1"/>
  <c r="G202" i="1" s="1"/>
  <c r="F202" i="1"/>
  <c r="V201" i="1"/>
  <c r="U201" i="1"/>
  <c r="T201" i="1"/>
  <c r="S201" i="1" s="1"/>
  <c r="R201" i="1"/>
  <c r="Q201" i="1"/>
  <c r="P201" i="1"/>
  <c r="N201" i="1"/>
  <c r="M201" i="1"/>
  <c r="L201" i="1"/>
  <c r="K201" i="1" s="1"/>
  <c r="J201" i="1"/>
  <c r="I201" i="1"/>
  <c r="H201" i="1"/>
  <c r="F201" i="1"/>
  <c r="V200" i="1"/>
  <c r="U200" i="1"/>
  <c r="T200" i="1"/>
  <c r="R200" i="1"/>
  <c r="Q200" i="1"/>
  <c r="P200" i="1"/>
  <c r="O200" i="1" s="1"/>
  <c r="N200" i="1"/>
  <c r="M200" i="1"/>
  <c r="L200" i="1"/>
  <c r="J200" i="1"/>
  <c r="I200" i="1"/>
  <c r="H200" i="1"/>
  <c r="G200" i="1" s="1"/>
  <c r="F200" i="1"/>
  <c r="V199" i="1"/>
  <c r="U199" i="1"/>
  <c r="T199" i="1"/>
  <c r="S199" i="1" s="1"/>
  <c r="R199" i="1"/>
  <c r="Q199" i="1"/>
  <c r="P199" i="1"/>
  <c r="N199" i="1"/>
  <c r="M199" i="1"/>
  <c r="L199" i="1"/>
  <c r="K199" i="1" s="1"/>
  <c r="J199" i="1"/>
  <c r="I199" i="1"/>
  <c r="H199" i="1"/>
  <c r="F199" i="1"/>
  <c r="V198" i="1"/>
  <c r="U198" i="1"/>
  <c r="T198" i="1"/>
  <c r="R198" i="1"/>
  <c r="Q198" i="1"/>
  <c r="P198" i="1"/>
  <c r="O198" i="1" s="1"/>
  <c r="N198" i="1"/>
  <c r="M198" i="1"/>
  <c r="L198" i="1"/>
  <c r="J198" i="1"/>
  <c r="I198" i="1"/>
  <c r="H198" i="1"/>
  <c r="G198" i="1" s="1"/>
  <c r="F198" i="1"/>
  <c r="V197" i="1"/>
  <c r="U197" i="1"/>
  <c r="T197" i="1"/>
  <c r="S197" i="1" s="1"/>
  <c r="R197" i="1"/>
  <c r="Q197" i="1"/>
  <c r="P197" i="1"/>
  <c r="N197" i="1"/>
  <c r="M197" i="1"/>
  <c r="L197" i="1"/>
  <c r="K197" i="1" s="1"/>
  <c r="J197" i="1"/>
  <c r="I197" i="1"/>
  <c r="H197" i="1"/>
  <c r="F197" i="1"/>
  <c r="V196" i="1"/>
  <c r="U196" i="1"/>
  <c r="T196" i="1"/>
  <c r="R196" i="1"/>
  <c r="Q196" i="1"/>
  <c r="P196" i="1"/>
  <c r="O196" i="1" s="1"/>
  <c r="N196" i="1"/>
  <c r="M196" i="1"/>
  <c r="L196" i="1"/>
  <c r="J196" i="1"/>
  <c r="I196" i="1"/>
  <c r="H196" i="1"/>
  <c r="G196" i="1" s="1"/>
  <c r="F196" i="1"/>
  <c r="V195" i="1"/>
  <c r="U195" i="1"/>
  <c r="T195" i="1"/>
  <c r="S195" i="1" s="1"/>
  <c r="R195" i="1"/>
  <c r="Q195" i="1"/>
  <c r="P195" i="1"/>
  <c r="N195" i="1"/>
  <c r="M195" i="1"/>
  <c r="L195" i="1"/>
  <c r="K195" i="1" s="1"/>
  <c r="J195" i="1"/>
  <c r="I195" i="1"/>
  <c r="H195" i="1"/>
  <c r="F195" i="1"/>
  <c r="V194" i="1"/>
  <c r="U194" i="1"/>
  <c r="T194" i="1"/>
  <c r="R194" i="1"/>
  <c r="Q194" i="1"/>
  <c r="P194" i="1"/>
  <c r="O194" i="1" s="1"/>
  <c r="N194" i="1"/>
  <c r="M194" i="1"/>
  <c r="L194" i="1"/>
  <c r="J194" i="1"/>
  <c r="I194" i="1"/>
  <c r="H194" i="1"/>
  <c r="G194" i="1" s="1"/>
  <c r="F194" i="1"/>
  <c r="V193" i="1"/>
  <c r="U193" i="1"/>
  <c r="T193" i="1"/>
  <c r="S193" i="1" s="1"/>
  <c r="R193" i="1"/>
  <c r="Q193" i="1"/>
  <c r="P193" i="1"/>
  <c r="N193" i="1"/>
  <c r="M193" i="1"/>
  <c r="L193" i="1"/>
  <c r="K193" i="1" s="1"/>
  <c r="J193" i="1"/>
  <c r="I193" i="1"/>
  <c r="H193" i="1"/>
  <c r="F193" i="1"/>
  <c r="V192" i="1"/>
  <c r="U192" i="1"/>
  <c r="T192" i="1"/>
  <c r="R192" i="1"/>
  <c r="Q192" i="1"/>
  <c r="P192" i="1"/>
  <c r="O192" i="1" s="1"/>
  <c r="N192" i="1"/>
  <c r="M192" i="1"/>
  <c r="L192" i="1"/>
  <c r="J192" i="1"/>
  <c r="I192" i="1"/>
  <c r="H192" i="1"/>
  <c r="G192" i="1" s="1"/>
  <c r="F192" i="1"/>
  <c r="V191" i="1"/>
  <c r="U191" i="1"/>
  <c r="T191" i="1"/>
  <c r="S191" i="1" s="1"/>
  <c r="R191" i="1"/>
  <c r="Q191" i="1"/>
  <c r="P191" i="1"/>
  <c r="N191" i="1"/>
  <c r="M191" i="1"/>
  <c r="L191" i="1"/>
  <c r="K191" i="1" s="1"/>
  <c r="J191" i="1"/>
  <c r="I191" i="1"/>
  <c r="H191" i="1"/>
  <c r="F191" i="1"/>
  <c r="V190" i="1"/>
  <c r="U190" i="1"/>
  <c r="T190" i="1"/>
  <c r="R190" i="1"/>
  <c r="Q190" i="1"/>
  <c r="P190" i="1"/>
  <c r="O190" i="1" s="1"/>
  <c r="N190" i="1"/>
  <c r="M190" i="1"/>
  <c r="L190" i="1"/>
  <c r="J190" i="1"/>
  <c r="I190" i="1"/>
  <c r="H190" i="1"/>
  <c r="G190" i="1" s="1"/>
  <c r="F190" i="1"/>
  <c r="V189" i="1"/>
  <c r="U189" i="1"/>
  <c r="T189" i="1"/>
  <c r="S189" i="1" s="1"/>
  <c r="R189" i="1"/>
  <c r="Q189" i="1"/>
  <c r="P189" i="1"/>
  <c r="N189" i="1"/>
  <c r="M189" i="1"/>
  <c r="L189" i="1"/>
  <c r="K189" i="1" s="1"/>
  <c r="J189" i="1"/>
  <c r="I189" i="1"/>
  <c r="H189" i="1"/>
  <c r="F189" i="1"/>
  <c r="V188" i="1"/>
  <c r="U188" i="1"/>
  <c r="T188" i="1"/>
  <c r="R188" i="1"/>
  <c r="Q188" i="1"/>
  <c r="P188" i="1"/>
  <c r="O188" i="1" s="1"/>
  <c r="N188" i="1"/>
  <c r="M188" i="1"/>
  <c r="L188" i="1"/>
  <c r="J188" i="1"/>
  <c r="I188" i="1"/>
  <c r="H188" i="1"/>
  <c r="G188" i="1" s="1"/>
  <c r="F188" i="1"/>
  <c r="V187" i="1"/>
  <c r="U187" i="1"/>
  <c r="T187" i="1"/>
  <c r="S187" i="1" s="1"/>
  <c r="R187" i="1"/>
  <c r="Q187" i="1"/>
  <c r="P187" i="1"/>
  <c r="N187" i="1"/>
  <c r="M187" i="1"/>
  <c r="L187" i="1"/>
  <c r="K187" i="1" s="1"/>
  <c r="J187" i="1"/>
  <c r="I187" i="1"/>
  <c r="H187" i="1"/>
  <c r="F187" i="1"/>
  <c r="V186" i="1"/>
  <c r="U186" i="1"/>
  <c r="T186" i="1"/>
  <c r="R186" i="1"/>
  <c r="Q186" i="1"/>
  <c r="P186" i="1"/>
  <c r="O186" i="1" s="1"/>
  <c r="N186" i="1"/>
  <c r="M186" i="1"/>
  <c r="L186" i="1"/>
  <c r="J186" i="1"/>
  <c r="I186" i="1"/>
  <c r="H186" i="1"/>
  <c r="G186" i="1" s="1"/>
  <c r="F186" i="1"/>
  <c r="V185" i="1"/>
  <c r="U185" i="1"/>
  <c r="T185" i="1"/>
  <c r="S185" i="1" s="1"/>
  <c r="R185" i="1"/>
  <c r="Q185" i="1"/>
  <c r="P185" i="1"/>
  <c r="N185" i="1"/>
  <c r="M185" i="1"/>
  <c r="L185" i="1"/>
  <c r="K185" i="1" s="1"/>
  <c r="J185" i="1"/>
  <c r="I185" i="1"/>
  <c r="H185" i="1"/>
  <c r="F185" i="1"/>
  <c r="V184" i="1"/>
  <c r="U184" i="1"/>
  <c r="T184" i="1"/>
  <c r="R184" i="1"/>
  <c r="Q184" i="1"/>
  <c r="P184" i="1"/>
  <c r="O184" i="1" s="1"/>
  <c r="N184" i="1"/>
  <c r="M184" i="1"/>
  <c r="L184" i="1"/>
  <c r="J184" i="1"/>
  <c r="I184" i="1"/>
  <c r="H184" i="1"/>
  <c r="G184" i="1" s="1"/>
  <c r="F184" i="1"/>
  <c r="V183" i="1"/>
  <c r="U183" i="1"/>
  <c r="T183" i="1"/>
  <c r="S183" i="1" s="1"/>
  <c r="R183" i="1"/>
  <c r="Q183" i="1"/>
  <c r="P183" i="1"/>
  <c r="N183" i="1"/>
  <c r="M183" i="1"/>
  <c r="L183" i="1"/>
  <c r="K183" i="1" s="1"/>
  <c r="J183" i="1"/>
  <c r="I183" i="1"/>
  <c r="H183" i="1"/>
  <c r="F183" i="1"/>
  <c r="V182" i="1"/>
  <c r="U182" i="1"/>
  <c r="T182" i="1"/>
  <c r="R182" i="1"/>
  <c r="Q182" i="1"/>
  <c r="P182" i="1"/>
  <c r="O182" i="1" s="1"/>
  <c r="N182" i="1"/>
  <c r="M182" i="1"/>
  <c r="L182" i="1"/>
  <c r="J182" i="1"/>
  <c r="I182" i="1"/>
  <c r="H182" i="1"/>
  <c r="G182" i="1" s="1"/>
  <c r="F182" i="1"/>
  <c r="V181" i="1"/>
  <c r="U181" i="1"/>
  <c r="T181" i="1"/>
  <c r="S181" i="1" s="1"/>
  <c r="R181" i="1"/>
  <c r="Q181" i="1"/>
  <c r="P181" i="1"/>
  <c r="N181" i="1"/>
  <c r="M181" i="1"/>
  <c r="L181" i="1"/>
  <c r="K181" i="1" s="1"/>
  <c r="J181" i="1"/>
  <c r="I181" i="1"/>
  <c r="H181" i="1"/>
  <c r="F181" i="1"/>
  <c r="V180" i="1"/>
  <c r="U180" i="1"/>
  <c r="T180" i="1"/>
  <c r="R180" i="1"/>
  <c r="Q180" i="1"/>
  <c r="P180" i="1"/>
  <c r="O180" i="1" s="1"/>
  <c r="N180" i="1"/>
  <c r="M180" i="1"/>
  <c r="L180" i="1"/>
  <c r="J180" i="1"/>
  <c r="I180" i="1"/>
  <c r="H180" i="1"/>
  <c r="G180" i="1" s="1"/>
  <c r="F180" i="1"/>
  <c r="V179" i="1"/>
  <c r="U179" i="1"/>
  <c r="T179" i="1"/>
  <c r="S179" i="1" s="1"/>
  <c r="R179" i="1"/>
  <c r="Q179" i="1"/>
  <c r="P179" i="1"/>
  <c r="N179" i="1"/>
  <c r="M179" i="1"/>
  <c r="L179" i="1"/>
  <c r="K179" i="1" s="1"/>
  <c r="J179" i="1"/>
  <c r="I179" i="1"/>
  <c r="H179" i="1"/>
  <c r="F179" i="1"/>
  <c r="V178" i="1"/>
  <c r="U178" i="1"/>
  <c r="T178" i="1"/>
  <c r="R178" i="1"/>
  <c r="Q178" i="1"/>
  <c r="P178" i="1"/>
  <c r="O178" i="1" s="1"/>
  <c r="N178" i="1"/>
  <c r="M178" i="1"/>
  <c r="L178" i="1"/>
  <c r="J178" i="1"/>
  <c r="I178" i="1"/>
  <c r="H178" i="1"/>
  <c r="G178" i="1" s="1"/>
  <c r="F178" i="1"/>
  <c r="V177" i="1"/>
  <c r="U177" i="1"/>
  <c r="T177" i="1"/>
  <c r="S177" i="1" s="1"/>
  <c r="R177" i="1"/>
  <c r="Q177" i="1"/>
  <c r="P177" i="1"/>
  <c r="N177" i="1"/>
  <c r="M177" i="1"/>
  <c r="L177" i="1"/>
  <c r="K177" i="1" s="1"/>
  <c r="J177" i="1"/>
  <c r="I177" i="1"/>
  <c r="G177" i="1" s="1"/>
  <c r="F177" i="1"/>
  <c r="V176" i="1"/>
  <c r="U176" i="1"/>
  <c r="T176" i="1"/>
  <c r="R176" i="1"/>
  <c r="Q176" i="1"/>
  <c r="P176" i="1"/>
  <c r="N176" i="1"/>
  <c r="M176" i="1"/>
  <c r="L176" i="1"/>
  <c r="K176" i="1"/>
  <c r="J176" i="1"/>
  <c r="I176" i="1"/>
  <c r="H176" i="1"/>
  <c r="G176" i="1"/>
  <c r="F176" i="1"/>
  <c r="V175" i="1"/>
  <c r="U175" i="1"/>
  <c r="T175" i="1"/>
  <c r="R175" i="1"/>
  <c r="Q175" i="1"/>
  <c r="P175" i="1"/>
  <c r="N175" i="1"/>
  <c r="M175" i="1"/>
  <c r="L175" i="1"/>
  <c r="K175" i="1" s="1"/>
  <c r="J175" i="1"/>
  <c r="I175" i="1"/>
  <c r="H175" i="1"/>
  <c r="G175" i="1" s="1"/>
  <c r="F175" i="1"/>
  <c r="V174" i="1"/>
  <c r="U174" i="1"/>
  <c r="T174" i="1"/>
  <c r="R174" i="1"/>
  <c r="Q174" i="1"/>
  <c r="P174" i="1"/>
  <c r="N174" i="1"/>
  <c r="M174" i="1"/>
  <c r="L174" i="1"/>
  <c r="K174" i="1"/>
  <c r="J174" i="1"/>
  <c r="I174" i="1"/>
  <c r="H174" i="1"/>
  <c r="G174" i="1"/>
  <c r="F174" i="1"/>
  <c r="V173" i="1"/>
  <c r="U173" i="1"/>
  <c r="T173" i="1"/>
  <c r="R173" i="1"/>
  <c r="Q173" i="1"/>
  <c r="P173" i="1"/>
  <c r="N173" i="1"/>
  <c r="M173" i="1"/>
  <c r="L173" i="1"/>
  <c r="K173" i="1" s="1"/>
  <c r="J173" i="1"/>
  <c r="I173" i="1"/>
  <c r="H173" i="1"/>
  <c r="G173" i="1" s="1"/>
  <c r="F173" i="1"/>
  <c r="V172" i="1"/>
  <c r="U172" i="1"/>
  <c r="T172" i="1"/>
  <c r="R172" i="1"/>
  <c r="Q172" i="1"/>
  <c r="P172" i="1"/>
  <c r="N172" i="1"/>
  <c r="M172" i="1"/>
  <c r="L172" i="1"/>
  <c r="K172" i="1"/>
  <c r="J172" i="1"/>
  <c r="I172" i="1"/>
  <c r="H172" i="1"/>
  <c r="G172" i="1"/>
  <c r="F172" i="1"/>
  <c r="V171" i="1"/>
  <c r="U171" i="1"/>
  <c r="T171" i="1"/>
  <c r="R171" i="1"/>
  <c r="Q171" i="1"/>
  <c r="P171" i="1"/>
  <c r="N171" i="1"/>
  <c r="M171" i="1"/>
  <c r="L171" i="1"/>
  <c r="K171" i="1" s="1"/>
  <c r="J171" i="1"/>
  <c r="I171" i="1"/>
  <c r="H171" i="1"/>
  <c r="G171" i="1" s="1"/>
  <c r="F171" i="1"/>
  <c r="V170" i="1"/>
  <c r="U170" i="1"/>
  <c r="T170" i="1"/>
  <c r="R170" i="1"/>
  <c r="Q170" i="1"/>
  <c r="P170" i="1"/>
  <c r="N170" i="1"/>
  <c r="M170" i="1"/>
  <c r="L170" i="1"/>
  <c r="K170" i="1"/>
  <c r="J170" i="1"/>
  <c r="I170" i="1"/>
  <c r="H170" i="1"/>
  <c r="G170" i="1"/>
  <c r="F170" i="1"/>
  <c r="V169" i="1"/>
  <c r="U169" i="1"/>
  <c r="T169" i="1"/>
  <c r="R169" i="1"/>
  <c r="Q169" i="1"/>
  <c r="P169" i="1"/>
  <c r="N169" i="1"/>
  <c r="M169" i="1"/>
  <c r="L169" i="1"/>
  <c r="K169" i="1" s="1"/>
  <c r="J169" i="1"/>
  <c r="I169" i="1"/>
  <c r="H169" i="1"/>
  <c r="G169" i="1" s="1"/>
  <c r="F169" i="1"/>
  <c r="V168" i="1"/>
  <c r="U168" i="1"/>
  <c r="T168" i="1"/>
  <c r="R168" i="1"/>
  <c r="Q168" i="1"/>
  <c r="P168" i="1"/>
  <c r="N168" i="1"/>
  <c r="M168" i="1"/>
  <c r="L168" i="1"/>
  <c r="K168" i="1"/>
  <c r="J168" i="1"/>
  <c r="I168" i="1"/>
  <c r="H168" i="1"/>
  <c r="G168" i="1"/>
  <c r="F168" i="1"/>
  <c r="V167" i="1"/>
  <c r="U167" i="1"/>
  <c r="T167" i="1"/>
  <c r="R167" i="1"/>
  <c r="Q167" i="1"/>
  <c r="P167" i="1"/>
  <c r="N167" i="1"/>
  <c r="M167" i="1"/>
  <c r="L167" i="1"/>
  <c r="K167" i="1" s="1"/>
  <c r="J167" i="1"/>
  <c r="I167" i="1"/>
  <c r="H167" i="1"/>
  <c r="G167" i="1" s="1"/>
  <c r="F167" i="1"/>
  <c r="V166" i="1"/>
  <c r="U166" i="1"/>
  <c r="T166" i="1"/>
  <c r="R166" i="1"/>
  <c r="Q166" i="1"/>
  <c r="P166" i="1"/>
  <c r="N166" i="1"/>
  <c r="M166" i="1"/>
  <c r="L166" i="1"/>
  <c r="K166" i="1"/>
  <c r="J166" i="1"/>
  <c r="I166" i="1"/>
  <c r="H166" i="1"/>
  <c r="G166" i="1"/>
  <c r="F166" i="1"/>
  <c r="V165" i="1"/>
  <c r="U165" i="1"/>
  <c r="T165" i="1"/>
  <c r="R165" i="1"/>
  <c r="Q165" i="1"/>
  <c r="P165" i="1"/>
  <c r="N165" i="1"/>
  <c r="M165" i="1"/>
  <c r="L165" i="1"/>
  <c r="K165" i="1" s="1"/>
  <c r="J165" i="1"/>
  <c r="I165" i="1"/>
  <c r="H165" i="1"/>
  <c r="G165" i="1" s="1"/>
  <c r="F165" i="1"/>
  <c r="V164" i="1"/>
  <c r="U164" i="1"/>
  <c r="T164" i="1"/>
  <c r="R164" i="1"/>
  <c r="Q164" i="1"/>
  <c r="P164" i="1"/>
  <c r="N164" i="1"/>
  <c r="M164" i="1"/>
  <c r="L164" i="1"/>
  <c r="K164" i="1"/>
  <c r="J164" i="1"/>
  <c r="I164" i="1"/>
  <c r="H164" i="1"/>
  <c r="G164" i="1"/>
  <c r="F164" i="1"/>
  <c r="V163" i="1"/>
  <c r="U163" i="1"/>
  <c r="T163" i="1"/>
  <c r="R163" i="1"/>
  <c r="Q163" i="1"/>
  <c r="P163" i="1"/>
  <c r="N163" i="1"/>
  <c r="M163" i="1"/>
  <c r="L163" i="1"/>
  <c r="K163" i="1" s="1"/>
  <c r="J163" i="1"/>
  <c r="I163" i="1"/>
  <c r="H163" i="1"/>
  <c r="G163" i="1" s="1"/>
  <c r="F163" i="1"/>
  <c r="V162" i="1"/>
  <c r="U162" i="1"/>
  <c r="T162" i="1"/>
  <c r="R162" i="1"/>
  <c r="Q162" i="1"/>
  <c r="P162" i="1"/>
  <c r="N162" i="1"/>
  <c r="M162" i="1"/>
  <c r="L162" i="1"/>
  <c r="K162" i="1"/>
  <c r="J162" i="1"/>
  <c r="I162" i="1"/>
  <c r="H162" i="1"/>
  <c r="G162" i="1"/>
  <c r="F162" i="1"/>
  <c r="V161" i="1"/>
  <c r="U161" i="1"/>
  <c r="T161" i="1"/>
  <c r="S161" i="1" s="1"/>
  <c r="R161" i="1"/>
  <c r="Q161" i="1"/>
  <c r="P161" i="1"/>
  <c r="N161" i="1"/>
  <c r="M161" i="1"/>
  <c r="L161" i="1"/>
  <c r="K161" i="1" s="1"/>
  <c r="J161" i="1"/>
  <c r="I161" i="1"/>
  <c r="H161" i="1"/>
  <c r="G161" i="1" s="1"/>
  <c r="F161" i="1"/>
  <c r="V160" i="1"/>
  <c r="U160" i="1"/>
  <c r="T160" i="1"/>
  <c r="R160" i="1"/>
  <c r="Q160" i="1"/>
  <c r="P160" i="1"/>
  <c r="N160" i="1"/>
  <c r="M160" i="1"/>
  <c r="L160" i="1"/>
  <c r="K160" i="1"/>
  <c r="J160" i="1"/>
  <c r="I160" i="1"/>
  <c r="H160" i="1"/>
  <c r="G160" i="1"/>
  <c r="F160" i="1"/>
  <c r="V159" i="1"/>
  <c r="U159" i="1"/>
  <c r="T159" i="1"/>
  <c r="S159" i="1" s="1"/>
  <c r="R159" i="1"/>
  <c r="Q159" i="1"/>
  <c r="P159" i="1"/>
  <c r="N159" i="1"/>
  <c r="M159" i="1"/>
  <c r="L159" i="1"/>
  <c r="K159" i="1" s="1"/>
  <c r="J159" i="1"/>
  <c r="I159" i="1"/>
  <c r="H159" i="1"/>
  <c r="G159" i="1" s="1"/>
  <c r="F159" i="1"/>
  <c r="V158" i="1"/>
  <c r="U158" i="1"/>
  <c r="T158" i="1"/>
  <c r="R158" i="1"/>
  <c r="Q158" i="1"/>
  <c r="P158" i="1"/>
  <c r="N158" i="1"/>
  <c r="M158" i="1"/>
  <c r="L158" i="1"/>
  <c r="K158" i="1"/>
  <c r="J158" i="1"/>
  <c r="I158" i="1"/>
  <c r="H158" i="1"/>
  <c r="G158" i="1"/>
  <c r="F158" i="1"/>
  <c r="V157" i="1"/>
  <c r="U157" i="1"/>
  <c r="T157" i="1"/>
  <c r="S157" i="1" s="1"/>
  <c r="R157" i="1"/>
  <c r="Q157" i="1"/>
  <c r="P157" i="1"/>
  <c r="N157" i="1"/>
  <c r="M157" i="1"/>
  <c r="L157" i="1"/>
  <c r="K157" i="1" s="1"/>
  <c r="J157" i="1"/>
  <c r="I157" i="1"/>
  <c r="H157" i="1"/>
  <c r="G157" i="1" s="1"/>
  <c r="F157" i="1"/>
  <c r="V156" i="1"/>
  <c r="U156" i="1"/>
  <c r="T156" i="1"/>
  <c r="R156" i="1"/>
  <c r="Q156" i="1"/>
  <c r="P156" i="1"/>
  <c r="N156" i="1"/>
  <c r="M156" i="1"/>
  <c r="L156" i="1"/>
  <c r="K156" i="1"/>
  <c r="J156" i="1"/>
  <c r="I156" i="1"/>
  <c r="H156" i="1"/>
  <c r="G156" i="1"/>
  <c r="F156" i="1"/>
  <c r="V155" i="1"/>
  <c r="U155" i="1"/>
  <c r="T155" i="1"/>
  <c r="S155" i="1" s="1"/>
  <c r="R155" i="1"/>
  <c r="Q155" i="1"/>
  <c r="P155" i="1"/>
  <c r="N155" i="1"/>
  <c r="M155" i="1"/>
  <c r="L155" i="1"/>
  <c r="K155" i="1" s="1"/>
  <c r="J155" i="1"/>
  <c r="I155" i="1"/>
  <c r="H155" i="1"/>
  <c r="F155" i="1"/>
  <c r="V154" i="1"/>
  <c r="U154" i="1"/>
  <c r="T154" i="1"/>
  <c r="R154" i="1"/>
  <c r="Q154" i="1"/>
  <c r="P154" i="1"/>
  <c r="N154" i="1"/>
  <c r="M154" i="1"/>
  <c r="L154" i="1"/>
  <c r="K154" i="1"/>
  <c r="J154" i="1"/>
  <c r="I154" i="1"/>
  <c r="H154" i="1"/>
  <c r="G154" i="1"/>
  <c r="F154" i="1"/>
  <c r="V153" i="1"/>
  <c r="U153" i="1"/>
  <c r="T153" i="1"/>
  <c r="S153" i="1" s="1"/>
  <c r="R153" i="1"/>
  <c r="Q153" i="1"/>
  <c r="P153" i="1"/>
  <c r="N153" i="1"/>
  <c r="M153" i="1"/>
  <c r="L153" i="1"/>
  <c r="K153" i="1" s="1"/>
  <c r="J153" i="1"/>
  <c r="I153" i="1"/>
  <c r="H153" i="1"/>
  <c r="G153" i="1" s="1"/>
  <c r="F153" i="1"/>
  <c r="V152" i="1"/>
  <c r="U152" i="1"/>
  <c r="T152" i="1"/>
  <c r="R152" i="1"/>
  <c r="Q152" i="1"/>
  <c r="P152" i="1"/>
  <c r="N152" i="1"/>
  <c r="M152" i="1"/>
  <c r="L152" i="1"/>
  <c r="K152" i="1"/>
  <c r="J152" i="1"/>
  <c r="I152" i="1"/>
  <c r="H152" i="1"/>
  <c r="G152" i="1"/>
  <c r="F152" i="1"/>
  <c r="V151" i="1"/>
  <c r="U151" i="1"/>
  <c r="T151" i="1"/>
  <c r="S151" i="1" s="1"/>
  <c r="R151" i="1"/>
  <c r="Q151" i="1"/>
  <c r="P151" i="1"/>
  <c r="N151" i="1"/>
  <c r="M151" i="1"/>
  <c r="L151" i="1"/>
  <c r="K151" i="1" s="1"/>
  <c r="J151" i="1"/>
  <c r="I151" i="1"/>
  <c r="H151" i="1"/>
  <c r="G151" i="1" s="1"/>
  <c r="F151" i="1"/>
  <c r="V150" i="1"/>
  <c r="U150" i="1"/>
  <c r="T150" i="1"/>
  <c r="R150" i="1"/>
  <c r="Q150" i="1"/>
  <c r="P150" i="1"/>
  <c r="N150" i="1"/>
  <c r="M150" i="1"/>
  <c r="L150" i="1"/>
  <c r="K150" i="1"/>
  <c r="J150" i="1"/>
  <c r="I150" i="1"/>
  <c r="H150" i="1"/>
  <c r="G150" i="1"/>
  <c r="F150" i="1"/>
  <c r="V149" i="1"/>
  <c r="U149" i="1"/>
  <c r="T149" i="1"/>
  <c r="S149" i="1" s="1"/>
  <c r="R149" i="1"/>
  <c r="Q149" i="1"/>
  <c r="P149" i="1"/>
  <c r="N149" i="1"/>
  <c r="M149" i="1"/>
  <c r="L149" i="1"/>
  <c r="K149" i="1" s="1"/>
  <c r="J149" i="1"/>
  <c r="I149" i="1"/>
  <c r="H149" i="1"/>
  <c r="G149" i="1" s="1"/>
  <c r="F149" i="1"/>
  <c r="V148" i="1"/>
  <c r="U148" i="1"/>
  <c r="T148" i="1"/>
  <c r="R148" i="1"/>
  <c r="Q148" i="1"/>
  <c r="P148" i="1"/>
  <c r="N148" i="1"/>
  <c r="M148" i="1"/>
  <c r="L148" i="1"/>
  <c r="K148" i="1"/>
  <c r="J148" i="1"/>
  <c r="I148" i="1"/>
  <c r="H148" i="1"/>
  <c r="G148" i="1"/>
  <c r="F148" i="1"/>
  <c r="V147" i="1"/>
  <c r="U147" i="1"/>
  <c r="T147" i="1"/>
  <c r="S147" i="1" s="1"/>
  <c r="R147" i="1"/>
  <c r="Q147" i="1"/>
  <c r="P147" i="1"/>
  <c r="N147" i="1"/>
  <c r="M147" i="1"/>
  <c r="L147" i="1"/>
  <c r="K147" i="1" s="1"/>
  <c r="J147" i="1"/>
  <c r="I147" i="1"/>
  <c r="H147" i="1"/>
  <c r="G147" i="1" s="1"/>
  <c r="F147" i="1"/>
  <c r="V146" i="1"/>
  <c r="U146" i="1"/>
  <c r="T146" i="1"/>
  <c r="R146" i="1"/>
  <c r="Q146" i="1"/>
  <c r="P146" i="1"/>
  <c r="N146" i="1"/>
  <c r="M146" i="1"/>
  <c r="L146" i="1"/>
  <c r="K146" i="1"/>
  <c r="J146" i="1"/>
  <c r="I146" i="1"/>
  <c r="H146" i="1"/>
  <c r="G146" i="1"/>
  <c r="F146" i="1"/>
  <c r="V145" i="1"/>
  <c r="U145" i="1"/>
  <c r="T145" i="1"/>
  <c r="S145" i="1" s="1"/>
  <c r="R145" i="1"/>
  <c r="Q145" i="1"/>
  <c r="P145" i="1"/>
  <c r="N145" i="1"/>
  <c r="M145" i="1"/>
  <c r="L145" i="1"/>
  <c r="K145" i="1" s="1"/>
  <c r="J145" i="1"/>
  <c r="I145" i="1"/>
  <c r="H145" i="1"/>
  <c r="G145" i="1" s="1"/>
  <c r="F145" i="1"/>
  <c r="V144" i="1"/>
  <c r="U144" i="1"/>
  <c r="T144" i="1"/>
  <c r="R144" i="1"/>
  <c r="Q144" i="1"/>
  <c r="P144" i="1"/>
  <c r="N144" i="1"/>
  <c r="M144" i="1"/>
  <c r="L144" i="1"/>
  <c r="K144" i="1"/>
  <c r="J144" i="1"/>
  <c r="I144" i="1"/>
  <c r="H144" i="1"/>
  <c r="G144" i="1"/>
  <c r="F144" i="1"/>
  <c r="V143" i="1"/>
  <c r="U143" i="1"/>
  <c r="T143" i="1"/>
  <c r="S143" i="1" s="1"/>
  <c r="R143" i="1"/>
  <c r="Q143" i="1"/>
  <c r="P143" i="1"/>
  <c r="N143" i="1"/>
  <c r="M143" i="1"/>
  <c r="L143" i="1"/>
  <c r="K143" i="1" s="1"/>
  <c r="J143" i="1"/>
  <c r="I143" i="1"/>
  <c r="H143" i="1"/>
  <c r="G143" i="1" s="1"/>
  <c r="F143" i="1"/>
  <c r="V142" i="1"/>
  <c r="U142" i="1"/>
  <c r="T142" i="1"/>
  <c r="R142" i="1"/>
  <c r="Q142" i="1"/>
  <c r="P142" i="1"/>
  <c r="N142" i="1"/>
  <c r="M142" i="1"/>
  <c r="L142" i="1"/>
  <c r="K142" i="1"/>
  <c r="J142" i="1"/>
  <c r="I142" i="1"/>
  <c r="H142" i="1"/>
  <c r="G142" i="1"/>
  <c r="F142" i="1"/>
  <c r="V141" i="1"/>
  <c r="U141" i="1"/>
  <c r="T141" i="1"/>
  <c r="S141" i="1" s="1"/>
  <c r="R141" i="1"/>
  <c r="Q141" i="1"/>
  <c r="P141" i="1"/>
  <c r="N141" i="1"/>
  <c r="M141" i="1"/>
  <c r="L141" i="1"/>
  <c r="K141" i="1" s="1"/>
  <c r="J141" i="1"/>
  <c r="I141" i="1"/>
  <c r="H141" i="1"/>
  <c r="G141" i="1" s="1"/>
  <c r="F141" i="1"/>
  <c r="V140" i="1"/>
  <c r="U140" i="1"/>
  <c r="T140" i="1"/>
  <c r="R140" i="1"/>
  <c r="Q140" i="1"/>
  <c r="P140" i="1"/>
  <c r="N140" i="1"/>
  <c r="M140" i="1"/>
  <c r="L140" i="1"/>
  <c r="K140" i="1"/>
  <c r="J140" i="1"/>
  <c r="I140" i="1"/>
  <c r="H140" i="1"/>
  <c r="G140" i="1"/>
  <c r="F140" i="1"/>
  <c r="V139" i="1"/>
  <c r="U139" i="1"/>
  <c r="T139" i="1"/>
  <c r="S139" i="1" s="1"/>
  <c r="R139" i="1"/>
  <c r="Q139" i="1"/>
  <c r="P139" i="1"/>
  <c r="N139" i="1"/>
  <c r="M139" i="1"/>
  <c r="L139" i="1"/>
  <c r="K139" i="1" s="1"/>
  <c r="J139" i="1"/>
  <c r="I139" i="1"/>
  <c r="H139" i="1"/>
  <c r="G139" i="1" s="1"/>
  <c r="F139" i="1"/>
  <c r="V138" i="1"/>
  <c r="U138" i="1"/>
  <c r="T138" i="1"/>
  <c r="R138" i="1"/>
  <c r="Q138" i="1"/>
  <c r="P138" i="1"/>
  <c r="N138" i="1"/>
  <c r="M138" i="1"/>
  <c r="L138" i="1"/>
  <c r="K138" i="1"/>
  <c r="J138" i="1"/>
  <c r="I138" i="1"/>
  <c r="H138" i="1"/>
  <c r="G138" i="1"/>
  <c r="F138" i="1"/>
  <c r="V137" i="1"/>
  <c r="U137" i="1"/>
  <c r="T137" i="1"/>
  <c r="S137" i="1" s="1"/>
  <c r="R137" i="1"/>
  <c r="Q137" i="1"/>
  <c r="P137" i="1"/>
  <c r="N137" i="1"/>
  <c r="M137" i="1"/>
  <c r="L137" i="1"/>
  <c r="K137" i="1" s="1"/>
  <c r="J137" i="1"/>
  <c r="I137" i="1"/>
  <c r="H137" i="1"/>
  <c r="G137" i="1" s="1"/>
  <c r="F137" i="1"/>
  <c r="V136" i="1"/>
  <c r="U136" i="1"/>
  <c r="T136" i="1"/>
  <c r="R136" i="1"/>
  <c r="Q136" i="1"/>
  <c r="P136" i="1"/>
  <c r="N136" i="1"/>
  <c r="M136" i="1"/>
  <c r="L136" i="1"/>
  <c r="K136" i="1"/>
  <c r="J136" i="1"/>
  <c r="I136" i="1"/>
  <c r="H136" i="1"/>
  <c r="G136" i="1"/>
  <c r="F136" i="1"/>
  <c r="V135" i="1"/>
  <c r="U135" i="1"/>
  <c r="T135" i="1"/>
  <c r="S135" i="1" s="1"/>
  <c r="R135" i="1"/>
  <c r="Q135" i="1"/>
  <c r="P135" i="1"/>
  <c r="N135" i="1"/>
  <c r="M135" i="1"/>
  <c r="L135" i="1"/>
  <c r="K135" i="1" s="1"/>
  <c r="J135" i="1"/>
  <c r="I135" i="1"/>
  <c r="H135" i="1"/>
  <c r="G135" i="1" s="1"/>
  <c r="F135" i="1"/>
  <c r="V134" i="1"/>
  <c r="U134" i="1"/>
  <c r="T134" i="1"/>
  <c r="R134" i="1"/>
  <c r="Q134" i="1"/>
  <c r="P134" i="1"/>
  <c r="N134" i="1"/>
  <c r="M134" i="1"/>
  <c r="L134" i="1"/>
  <c r="K134" i="1"/>
  <c r="J134" i="1"/>
  <c r="I134" i="1"/>
  <c r="H134" i="1"/>
  <c r="G134" i="1"/>
  <c r="F134" i="1"/>
  <c r="V133" i="1"/>
  <c r="U133" i="1"/>
  <c r="T133" i="1"/>
  <c r="R133" i="1"/>
  <c r="P133" i="1"/>
  <c r="N133" i="1"/>
  <c r="M133" i="1"/>
  <c r="L133" i="1"/>
  <c r="K133" i="1" s="1"/>
  <c r="J133" i="1"/>
  <c r="I133" i="1"/>
  <c r="F133" i="1"/>
  <c r="V132" i="1"/>
  <c r="U132" i="1"/>
  <c r="T132" i="1"/>
  <c r="R132" i="1"/>
  <c r="P132" i="1"/>
  <c r="O132" i="1"/>
  <c r="N132" i="1"/>
  <c r="M132" i="1"/>
  <c r="L132" i="1"/>
  <c r="K132" i="1"/>
  <c r="J132" i="1"/>
  <c r="I132" i="1"/>
  <c r="F132" i="1"/>
  <c r="V131" i="1"/>
  <c r="U131" i="1"/>
  <c r="T131" i="1"/>
  <c r="R131" i="1"/>
  <c r="Q131" i="1"/>
  <c r="P131" i="1"/>
  <c r="N131" i="1"/>
  <c r="M131" i="1"/>
  <c r="L131" i="1"/>
  <c r="K131" i="1"/>
  <c r="J131" i="1"/>
  <c r="I131" i="1"/>
  <c r="H131" i="1"/>
  <c r="G131" i="1"/>
  <c r="F131" i="1"/>
  <c r="V130" i="1"/>
  <c r="U130" i="1"/>
  <c r="T130" i="1"/>
  <c r="R130" i="1"/>
  <c r="Q130" i="1"/>
  <c r="P130" i="1"/>
  <c r="N130" i="1"/>
  <c r="M130" i="1"/>
  <c r="L130" i="1"/>
  <c r="K130" i="1"/>
  <c r="J130" i="1"/>
  <c r="I130" i="1"/>
  <c r="H130" i="1"/>
  <c r="G130" i="1"/>
  <c r="F130" i="1"/>
  <c r="V129" i="1"/>
  <c r="U129" i="1"/>
  <c r="T129" i="1"/>
  <c r="R129" i="1"/>
  <c r="Q129" i="1"/>
  <c r="P129" i="1"/>
  <c r="N129" i="1"/>
  <c r="M129" i="1"/>
  <c r="L129" i="1"/>
  <c r="K129" i="1" s="1"/>
  <c r="J129" i="1"/>
  <c r="I129" i="1"/>
  <c r="H129" i="1"/>
  <c r="G129" i="1" s="1"/>
  <c r="F129" i="1"/>
  <c r="V128" i="1"/>
  <c r="U128" i="1"/>
  <c r="T128" i="1"/>
  <c r="R128" i="1"/>
  <c r="Q128" i="1"/>
  <c r="P128" i="1"/>
  <c r="N128" i="1"/>
  <c r="M128" i="1"/>
  <c r="L128" i="1"/>
  <c r="K128" i="1" s="1"/>
  <c r="J128" i="1"/>
  <c r="I128" i="1"/>
  <c r="H128" i="1"/>
  <c r="G128" i="1"/>
  <c r="F128" i="1"/>
  <c r="V127" i="1"/>
  <c r="U127" i="1"/>
  <c r="T127" i="1"/>
  <c r="R127" i="1"/>
  <c r="Q127" i="1"/>
  <c r="P127" i="1"/>
  <c r="N127" i="1"/>
  <c r="M127" i="1"/>
  <c r="L127" i="1"/>
  <c r="K127" i="1"/>
  <c r="J127" i="1"/>
  <c r="I127" i="1"/>
  <c r="H127" i="1"/>
  <c r="G127" i="1" s="1"/>
  <c r="F127" i="1"/>
  <c r="V126" i="1"/>
  <c r="U126" i="1"/>
  <c r="T126" i="1"/>
  <c r="R126" i="1"/>
  <c r="Q126" i="1"/>
  <c r="P126" i="1"/>
  <c r="N126" i="1"/>
  <c r="M126" i="1"/>
  <c r="L126" i="1"/>
  <c r="K126" i="1"/>
  <c r="J126" i="1"/>
  <c r="I126" i="1"/>
  <c r="H126" i="1"/>
  <c r="G126" i="1"/>
  <c r="F126" i="1"/>
  <c r="V125" i="1"/>
  <c r="U125" i="1"/>
  <c r="T125" i="1"/>
  <c r="R125" i="1"/>
  <c r="Q125" i="1"/>
  <c r="P125" i="1"/>
  <c r="N125" i="1"/>
  <c r="M125" i="1"/>
  <c r="L125" i="1"/>
  <c r="K125" i="1"/>
  <c r="J125" i="1"/>
  <c r="I125" i="1"/>
  <c r="H125" i="1"/>
  <c r="G125" i="1" s="1"/>
  <c r="F125" i="1"/>
  <c r="V124" i="1"/>
  <c r="U124" i="1"/>
  <c r="T124" i="1"/>
  <c r="R124" i="1"/>
  <c r="Q124" i="1"/>
  <c r="P124" i="1"/>
  <c r="N124" i="1"/>
  <c r="M124" i="1"/>
  <c r="L124" i="1"/>
  <c r="K124" i="1"/>
  <c r="J124" i="1"/>
  <c r="I124" i="1"/>
  <c r="H124" i="1"/>
  <c r="G124" i="1"/>
  <c r="F124" i="1"/>
  <c r="V123" i="1"/>
  <c r="U123" i="1"/>
  <c r="T123" i="1"/>
  <c r="R123" i="1"/>
  <c r="Q123" i="1"/>
  <c r="P123" i="1"/>
  <c r="N123" i="1"/>
  <c r="M123" i="1"/>
  <c r="L123" i="1"/>
  <c r="K123" i="1" s="1"/>
  <c r="J123" i="1"/>
  <c r="I123" i="1"/>
  <c r="H123" i="1"/>
  <c r="G123" i="1"/>
  <c r="F123" i="1"/>
  <c r="V122" i="1"/>
  <c r="U122" i="1"/>
  <c r="T122" i="1"/>
  <c r="R122" i="1"/>
  <c r="Q122" i="1"/>
  <c r="P122" i="1"/>
  <c r="N122" i="1"/>
  <c r="M122" i="1"/>
  <c r="L122" i="1"/>
  <c r="K122" i="1"/>
  <c r="J122" i="1"/>
  <c r="I122" i="1"/>
  <c r="H122" i="1"/>
  <c r="G122" i="1"/>
  <c r="F122" i="1"/>
  <c r="V121" i="1"/>
  <c r="U121" i="1"/>
  <c r="T121" i="1"/>
  <c r="R121" i="1"/>
  <c r="Q121" i="1"/>
  <c r="P121" i="1"/>
  <c r="N121" i="1"/>
  <c r="M121" i="1"/>
  <c r="L121" i="1"/>
  <c r="K121" i="1"/>
  <c r="J121" i="1"/>
  <c r="I121" i="1"/>
  <c r="H121" i="1"/>
  <c r="G121" i="1" s="1"/>
  <c r="F121" i="1"/>
  <c r="V120" i="1"/>
  <c r="U120" i="1"/>
  <c r="T120" i="1"/>
  <c r="R120" i="1"/>
  <c r="Q120" i="1"/>
  <c r="P120" i="1"/>
  <c r="N120" i="1"/>
  <c r="M120" i="1"/>
  <c r="L120" i="1"/>
  <c r="K120" i="1"/>
  <c r="J120" i="1"/>
  <c r="I120" i="1"/>
  <c r="H120" i="1"/>
  <c r="G120" i="1"/>
  <c r="F120" i="1"/>
  <c r="V119" i="1"/>
  <c r="U119" i="1"/>
  <c r="T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V118" i="1"/>
  <c r="U118" i="1"/>
  <c r="T118" i="1"/>
  <c r="R118" i="1"/>
  <c r="Q118" i="1"/>
  <c r="P118" i="1"/>
  <c r="N118" i="1"/>
  <c r="M118" i="1"/>
  <c r="L118" i="1"/>
  <c r="K118" i="1" s="1"/>
  <c r="J118" i="1"/>
  <c r="I118" i="1"/>
  <c r="H118" i="1"/>
  <c r="G118" i="1" s="1"/>
  <c r="F118" i="1"/>
  <c r="V117" i="1"/>
  <c r="U117" i="1"/>
  <c r="T117" i="1"/>
  <c r="R117" i="1"/>
  <c r="Q117" i="1"/>
  <c r="P117" i="1"/>
  <c r="N117" i="1"/>
  <c r="M117" i="1"/>
  <c r="L117" i="1"/>
  <c r="K117" i="1"/>
  <c r="J117" i="1"/>
  <c r="I117" i="1"/>
  <c r="H117" i="1"/>
  <c r="G117" i="1"/>
  <c r="F117" i="1"/>
  <c r="V116" i="1"/>
  <c r="U116" i="1"/>
  <c r="T116" i="1"/>
  <c r="R116" i="1"/>
  <c r="Q116" i="1"/>
  <c r="P116" i="1"/>
  <c r="N116" i="1"/>
  <c r="M116" i="1"/>
  <c r="L116" i="1"/>
  <c r="K116" i="1"/>
  <c r="J116" i="1"/>
  <c r="I116" i="1"/>
  <c r="H116" i="1"/>
  <c r="G116" i="1"/>
  <c r="F116" i="1"/>
  <c r="V115" i="1"/>
  <c r="U115" i="1"/>
  <c r="T115" i="1"/>
  <c r="R115" i="1"/>
  <c r="Q115" i="1"/>
  <c r="P115" i="1"/>
  <c r="N115" i="1"/>
  <c r="M115" i="1"/>
  <c r="L115" i="1"/>
  <c r="K115" i="1" s="1"/>
  <c r="J115" i="1"/>
  <c r="I115" i="1"/>
  <c r="H115" i="1"/>
  <c r="G115" i="1"/>
  <c r="F115" i="1"/>
  <c r="V114" i="1"/>
  <c r="U114" i="1"/>
  <c r="T114" i="1"/>
  <c r="R114" i="1"/>
  <c r="Q114" i="1"/>
  <c r="P114" i="1"/>
  <c r="N114" i="1"/>
  <c r="M114" i="1"/>
  <c r="L114" i="1"/>
  <c r="K114" i="1"/>
  <c r="J114" i="1"/>
  <c r="I114" i="1"/>
  <c r="H114" i="1"/>
  <c r="G114" i="1"/>
  <c r="F114" i="1"/>
  <c r="V113" i="1"/>
  <c r="U113" i="1"/>
  <c r="T113" i="1"/>
  <c r="R113" i="1"/>
  <c r="Q113" i="1"/>
  <c r="P113" i="1"/>
  <c r="N113" i="1"/>
  <c r="M113" i="1"/>
  <c r="L113" i="1"/>
  <c r="K113" i="1"/>
  <c r="J113" i="1"/>
  <c r="I113" i="1"/>
  <c r="H113" i="1"/>
  <c r="G113" i="1"/>
  <c r="F113" i="1"/>
  <c r="V112" i="1"/>
  <c r="U112" i="1"/>
  <c r="T112" i="1"/>
  <c r="R112" i="1"/>
  <c r="Q112" i="1"/>
  <c r="P112" i="1"/>
  <c r="N112" i="1"/>
  <c r="M112" i="1"/>
  <c r="L112" i="1"/>
  <c r="K112" i="1"/>
  <c r="J112" i="1"/>
  <c r="I112" i="1"/>
  <c r="H112" i="1"/>
  <c r="G112" i="1"/>
  <c r="F112" i="1"/>
  <c r="V111" i="1"/>
  <c r="U111" i="1"/>
  <c r="T111" i="1"/>
  <c r="R111" i="1"/>
  <c r="Q111" i="1"/>
  <c r="P111" i="1"/>
  <c r="N111" i="1"/>
  <c r="M111" i="1"/>
  <c r="L111" i="1"/>
  <c r="K111" i="1"/>
  <c r="J111" i="1"/>
  <c r="I111" i="1"/>
  <c r="H111" i="1"/>
  <c r="G111" i="1"/>
  <c r="F111" i="1"/>
  <c r="V110" i="1"/>
  <c r="U110" i="1"/>
  <c r="T110" i="1"/>
  <c r="R110" i="1"/>
  <c r="Q110" i="1"/>
  <c r="P110" i="1"/>
  <c r="N110" i="1"/>
  <c r="M110" i="1"/>
  <c r="L110" i="1"/>
  <c r="K110" i="1"/>
  <c r="J110" i="1"/>
  <c r="I110" i="1"/>
  <c r="H110" i="1"/>
  <c r="G110" i="1"/>
  <c r="F110" i="1"/>
  <c r="V109" i="1"/>
  <c r="U109" i="1"/>
  <c r="T109" i="1"/>
  <c r="R109" i="1"/>
  <c r="Q109" i="1"/>
  <c r="P109" i="1"/>
  <c r="N109" i="1"/>
  <c r="M109" i="1"/>
  <c r="L109" i="1"/>
  <c r="K109" i="1"/>
  <c r="J109" i="1"/>
  <c r="I109" i="1"/>
  <c r="H109" i="1"/>
  <c r="G109" i="1"/>
  <c r="F109" i="1"/>
  <c r="V108" i="1"/>
  <c r="U108" i="1"/>
  <c r="T108" i="1"/>
  <c r="R108" i="1"/>
  <c r="Q108" i="1"/>
  <c r="P108" i="1"/>
  <c r="N108" i="1"/>
  <c r="M108" i="1"/>
  <c r="L108" i="1"/>
  <c r="K108" i="1"/>
  <c r="J108" i="1"/>
  <c r="I108" i="1"/>
  <c r="H108" i="1"/>
  <c r="G108" i="1"/>
  <c r="F108" i="1"/>
  <c r="V107" i="1"/>
  <c r="U107" i="1"/>
  <c r="T107" i="1"/>
  <c r="R107" i="1"/>
  <c r="Q107" i="1"/>
  <c r="P107" i="1"/>
  <c r="N107" i="1"/>
  <c r="M107" i="1"/>
  <c r="L107" i="1"/>
  <c r="K107" i="1"/>
  <c r="J107" i="1"/>
  <c r="I107" i="1"/>
  <c r="H107" i="1"/>
  <c r="G107" i="1"/>
  <c r="F107" i="1"/>
  <c r="V106" i="1"/>
  <c r="U106" i="1"/>
  <c r="T106" i="1"/>
  <c r="R106" i="1"/>
  <c r="Q106" i="1"/>
  <c r="P106" i="1"/>
  <c r="N106" i="1"/>
  <c r="M106" i="1"/>
  <c r="L106" i="1"/>
  <c r="K106" i="1"/>
  <c r="J106" i="1"/>
  <c r="I106" i="1"/>
  <c r="H106" i="1"/>
  <c r="G106" i="1"/>
  <c r="F106" i="1"/>
  <c r="V105" i="1"/>
  <c r="U105" i="1"/>
  <c r="T105" i="1"/>
  <c r="R105" i="1"/>
  <c r="Q105" i="1"/>
  <c r="P105" i="1"/>
  <c r="N105" i="1"/>
  <c r="M105" i="1"/>
  <c r="L105" i="1"/>
  <c r="K105" i="1"/>
  <c r="J105" i="1"/>
  <c r="I105" i="1"/>
  <c r="H105" i="1"/>
  <c r="G105" i="1"/>
  <c r="F105" i="1"/>
  <c r="V104" i="1"/>
  <c r="U104" i="1"/>
  <c r="T104" i="1"/>
  <c r="R104" i="1"/>
  <c r="Q104" i="1"/>
  <c r="P104" i="1"/>
  <c r="N104" i="1"/>
  <c r="M104" i="1"/>
  <c r="L104" i="1"/>
  <c r="K104" i="1"/>
  <c r="J104" i="1"/>
  <c r="I104" i="1"/>
  <c r="H104" i="1"/>
  <c r="G104" i="1"/>
  <c r="F104" i="1"/>
  <c r="V103" i="1"/>
  <c r="U103" i="1"/>
  <c r="T103" i="1"/>
  <c r="R103" i="1"/>
  <c r="Q103" i="1"/>
  <c r="P103" i="1"/>
  <c r="N103" i="1"/>
  <c r="M103" i="1"/>
  <c r="L103" i="1"/>
  <c r="K103" i="1"/>
  <c r="J103" i="1"/>
  <c r="I103" i="1"/>
  <c r="H103" i="1"/>
  <c r="G103" i="1"/>
  <c r="F103" i="1"/>
  <c r="V102" i="1"/>
  <c r="U102" i="1"/>
  <c r="T102" i="1"/>
  <c r="R102" i="1"/>
  <c r="Q102" i="1"/>
  <c r="P102" i="1"/>
  <c r="N102" i="1"/>
  <c r="M102" i="1"/>
  <c r="L102" i="1"/>
  <c r="K102" i="1"/>
  <c r="J102" i="1"/>
  <c r="I102" i="1"/>
  <c r="H102" i="1"/>
  <c r="G102" i="1"/>
  <c r="F102" i="1"/>
  <c r="V101" i="1"/>
  <c r="U101" i="1"/>
  <c r="T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V100" i="1"/>
  <c r="U100" i="1"/>
  <c r="T100" i="1"/>
  <c r="R100" i="1"/>
  <c r="Q100" i="1"/>
  <c r="P100" i="1"/>
  <c r="N100" i="1"/>
  <c r="M100" i="1"/>
  <c r="L100" i="1"/>
  <c r="K100" i="1"/>
  <c r="J100" i="1"/>
  <c r="I100" i="1"/>
  <c r="H100" i="1"/>
  <c r="G100" i="1"/>
  <c r="F100" i="1"/>
  <c r="V99" i="1"/>
  <c r="U99" i="1"/>
  <c r="T99" i="1"/>
  <c r="R99" i="1"/>
  <c r="Q99" i="1"/>
  <c r="P99" i="1"/>
  <c r="N99" i="1"/>
  <c r="M99" i="1"/>
  <c r="L99" i="1"/>
  <c r="K99" i="1"/>
  <c r="J99" i="1"/>
  <c r="I99" i="1"/>
  <c r="H99" i="1"/>
  <c r="G99" i="1"/>
  <c r="F99" i="1"/>
  <c r="V98" i="1"/>
  <c r="U98" i="1"/>
  <c r="T98" i="1"/>
  <c r="R98" i="1"/>
  <c r="Q98" i="1"/>
  <c r="P98" i="1"/>
  <c r="N98" i="1"/>
  <c r="M98" i="1"/>
  <c r="L98" i="1"/>
  <c r="K98" i="1" s="1"/>
  <c r="J98" i="1"/>
  <c r="I98" i="1"/>
  <c r="H98" i="1"/>
  <c r="G98" i="1" s="1"/>
  <c r="F98" i="1"/>
  <c r="V97" i="1"/>
  <c r="U97" i="1"/>
  <c r="T97" i="1"/>
  <c r="R97" i="1"/>
  <c r="Q97" i="1"/>
  <c r="P97" i="1"/>
  <c r="N97" i="1"/>
  <c r="M97" i="1"/>
  <c r="L97" i="1"/>
  <c r="K97" i="1"/>
  <c r="J97" i="1"/>
  <c r="I97" i="1"/>
  <c r="H97" i="1"/>
  <c r="G97" i="1"/>
  <c r="F97" i="1"/>
  <c r="V96" i="1"/>
  <c r="U96" i="1"/>
  <c r="T96" i="1"/>
  <c r="S96" i="1" s="1"/>
  <c r="R96" i="1"/>
  <c r="Q96" i="1"/>
  <c r="P96" i="1"/>
  <c r="N96" i="1"/>
  <c r="M96" i="1"/>
  <c r="L96" i="1"/>
  <c r="K96" i="1" s="1"/>
  <c r="J96" i="1"/>
  <c r="I96" i="1"/>
  <c r="H96" i="1"/>
  <c r="G96" i="1" s="1"/>
  <c r="F96" i="1"/>
  <c r="V95" i="1"/>
  <c r="U95" i="1"/>
  <c r="T95" i="1"/>
  <c r="R95" i="1"/>
  <c r="Q95" i="1"/>
  <c r="P95" i="1"/>
  <c r="N95" i="1"/>
  <c r="M95" i="1"/>
  <c r="L95" i="1"/>
  <c r="K95" i="1"/>
  <c r="J95" i="1"/>
  <c r="I95" i="1"/>
  <c r="H95" i="1"/>
  <c r="G95" i="1"/>
  <c r="F95" i="1"/>
  <c r="V94" i="1"/>
  <c r="U94" i="1"/>
  <c r="T94" i="1"/>
  <c r="R94" i="1"/>
  <c r="Q94" i="1"/>
  <c r="P94" i="1"/>
  <c r="N94" i="1"/>
  <c r="M94" i="1"/>
  <c r="L94" i="1"/>
  <c r="K94" i="1" s="1"/>
  <c r="J94" i="1"/>
  <c r="I94" i="1"/>
  <c r="H94" i="1"/>
  <c r="G94" i="1" s="1"/>
  <c r="F94" i="1"/>
  <c r="V93" i="1"/>
  <c r="U93" i="1"/>
  <c r="T93" i="1"/>
  <c r="R93" i="1"/>
  <c r="Q93" i="1"/>
  <c r="P93" i="1"/>
  <c r="N93" i="1"/>
  <c r="M93" i="1"/>
  <c r="L93" i="1"/>
  <c r="K93" i="1"/>
  <c r="J93" i="1"/>
  <c r="I93" i="1"/>
  <c r="H93" i="1"/>
  <c r="G93" i="1"/>
  <c r="F93" i="1"/>
  <c r="V92" i="1"/>
  <c r="U92" i="1"/>
  <c r="T92" i="1"/>
  <c r="S92" i="1" s="1"/>
  <c r="R92" i="1"/>
  <c r="Q92" i="1"/>
  <c r="P92" i="1"/>
  <c r="N92" i="1"/>
  <c r="M92" i="1"/>
  <c r="L92" i="1"/>
  <c r="K92" i="1" s="1"/>
  <c r="J92" i="1"/>
  <c r="I92" i="1"/>
  <c r="H92" i="1"/>
  <c r="G92" i="1" s="1"/>
  <c r="F92" i="1"/>
  <c r="V91" i="1"/>
  <c r="U91" i="1"/>
  <c r="T91" i="1"/>
  <c r="R91" i="1"/>
  <c r="Q91" i="1"/>
  <c r="P91" i="1"/>
  <c r="N91" i="1"/>
  <c r="M91" i="1"/>
  <c r="L91" i="1"/>
  <c r="K91" i="1"/>
  <c r="J91" i="1"/>
  <c r="I91" i="1"/>
  <c r="H91" i="1"/>
  <c r="G91" i="1"/>
  <c r="F91" i="1"/>
  <c r="V90" i="1"/>
  <c r="U90" i="1"/>
  <c r="T90" i="1"/>
  <c r="S90" i="1" s="1"/>
  <c r="R90" i="1"/>
  <c r="Q90" i="1"/>
  <c r="P90" i="1"/>
  <c r="N90" i="1"/>
  <c r="M90" i="1"/>
  <c r="L90" i="1"/>
  <c r="K90" i="1" s="1"/>
  <c r="J90" i="1"/>
  <c r="I90" i="1"/>
  <c r="H90" i="1"/>
  <c r="G90" i="1"/>
  <c r="F90" i="1"/>
  <c r="V89" i="1"/>
  <c r="U89" i="1"/>
  <c r="T89" i="1"/>
  <c r="R89" i="1"/>
  <c r="Q89" i="1"/>
  <c r="P89" i="1"/>
  <c r="N89" i="1"/>
  <c r="M89" i="1"/>
  <c r="L89" i="1"/>
  <c r="K89" i="1"/>
  <c r="J89" i="1"/>
  <c r="I89" i="1"/>
  <c r="H89" i="1"/>
  <c r="G89" i="1"/>
  <c r="F89" i="1"/>
  <c r="V88" i="1"/>
  <c r="U88" i="1"/>
  <c r="T88" i="1"/>
  <c r="R88" i="1"/>
  <c r="Q88" i="1"/>
  <c r="P88" i="1"/>
  <c r="N88" i="1"/>
  <c r="M88" i="1"/>
  <c r="L88" i="1"/>
  <c r="K88" i="1"/>
  <c r="J88" i="1"/>
  <c r="I88" i="1"/>
  <c r="H88" i="1"/>
  <c r="G88" i="1"/>
  <c r="F88" i="1"/>
  <c r="V87" i="1"/>
  <c r="U87" i="1"/>
  <c r="T87" i="1"/>
  <c r="R87" i="1"/>
  <c r="Q87" i="1"/>
  <c r="P87" i="1"/>
  <c r="N87" i="1"/>
  <c r="M87" i="1"/>
  <c r="L87" i="1"/>
  <c r="K87" i="1"/>
  <c r="J87" i="1"/>
  <c r="I87" i="1"/>
  <c r="H87" i="1"/>
  <c r="G87" i="1" s="1"/>
  <c r="F87" i="1"/>
  <c r="V86" i="1"/>
  <c r="U86" i="1"/>
  <c r="T86" i="1"/>
  <c r="R86" i="1"/>
  <c r="Q86" i="1"/>
  <c r="P86" i="1"/>
  <c r="N86" i="1"/>
  <c r="M86" i="1"/>
  <c r="L86" i="1"/>
  <c r="K86" i="1"/>
  <c r="J86" i="1"/>
  <c r="I86" i="1"/>
  <c r="H86" i="1"/>
  <c r="G86" i="1"/>
  <c r="F86" i="1"/>
  <c r="V85" i="1"/>
  <c r="U85" i="1"/>
  <c r="T85" i="1"/>
  <c r="R85" i="1"/>
  <c r="Q85" i="1"/>
  <c r="P85" i="1"/>
  <c r="N85" i="1"/>
  <c r="M85" i="1"/>
  <c r="L85" i="1"/>
  <c r="K85" i="1" s="1"/>
  <c r="J85" i="1"/>
  <c r="I85" i="1"/>
  <c r="H85" i="1"/>
  <c r="G85" i="1" s="1"/>
  <c r="F85" i="1"/>
  <c r="V84" i="1"/>
  <c r="U84" i="1"/>
  <c r="T84" i="1"/>
  <c r="R84" i="1"/>
  <c r="Q84" i="1"/>
  <c r="P84" i="1"/>
  <c r="N84" i="1"/>
  <c r="M84" i="1"/>
  <c r="L84" i="1"/>
  <c r="K84" i="1"/>
  <c r="J84" i="1"/>
  <c r="I84" i="1"/>
  <c r="H84" i="1"/>
  <c r="G84" i="1"/>
  <c r="F84" i="1"/>
  <c r="V83" i="1"/>
  <c r="U83" i="1"/>
  <c r="T83" i="1"/>
  <c r="R83" i="1"/>
  <c r="Q83" i="1"/>
  <c r="P83" i="1"/>
  <c r="N83" i="1"/>
  <c r="M83" i="1"/>
  <c r="L83" i="1"/>
  <c r="K83" i="1" s="1"/>
  <c r="J83" i="1"/>
  <c r="I83" i="1"/>
  <c r="H83" i="1"/>
  <c r="G83" i="1" s="1"/>
  <c r="F83" i="1"/>
  <c r="V82" i="1"/>
  <c r="U82" i="1"/>
  <c r="T82" i="1"/>
  <c r="R82" i="1"/>
  <c r="Q82" i="1"/>
  <c r="P82" i="1"/>
  <c r="N82" i="1"/>
  <c r="M82" i="1"/>
  <c r="L82" i="1"/>
  <c r="K82" i="1"/>
  <c r="J82" i="1"/>
  <c r="I82" i="1"/>
  <c r="H82" i="1"/>
  <c r="G82" i="1"/>
  <c r="F82" i="1"/>
  <c r="V81" i="1"/>
  <c r="U81" i="1"/>
  <c r="T81" i="1"/>
  <c r="R81" i="1"/>
  <c r="Q81" i="1"/>
  <c r="P81" i="1"/>
  <c r="N81" i="1"/>
  <c r="M81" i="1"/>
  <c r="L81" i="1"/>
  <c r="K81" i="1"/>
  <c r="J81" i="1"/>
  <c r="I81" i="1"/>
  <c r="H81" i="1"/>
  <c r="G81" i="1" s="1"/>
  <c r="F81" i="1"/>
  <c r="V80" i="1"/>
  <c r="U80" i="1"/>
  <c r="T80" i="1"/>
  <c r="R80" i="1"/>
  <c r="Q80" i="1"/>
  <c r="P80" i="1"/>
  <c r="N80" i="1"/>
  <c r="M80" i="1"/>
  <c r="L80" i="1"/>
  <c r="K80" i="1"/>
  <c r="J80" i="1"/>
  <c r="I80" i="1"/>
  <c r="H80" i="1"/>
  <c r="G80" i="1"/>
  <c r="F80" i="1"/>
  <c r="V79" i="1"/>
  <c r="U79" i="1"/>
  <c r="T79" i="1"/>
  <c r="S79" i="1" s="1"/>
  <c r="R79" i="1"/>
  <c r="Q79" i="1"/>
  <c r="P79" i="1"/>
  <c r="N79" i="1"/>
  <c r="M79" i="1"/>
  <c r="L79" i="1"/>
  <c r="K79" i="1" s="1"/>
  <c r="J79" i="1"/>
  <c r="I79" i="1"/>
  <c r="H79" i="1"/>
  <c r="G79" i="1" s="1"/>
  <c r="F79" i="1"/>
  <c r="V78" i="1"/>
  <c r="U78" i="1"/>
  <c r="T78" i="1"/>
  <c r="R78" i="1"/>
  <c r="Q78" i="1"/>
  <c r="P78" i="1"/>
  <c r="N78" i="1"/>
  <c r="M78" i="1"/>
  <c r="L78" i="1"/>
  <c r="K78" i="1"/>
  <c r="J78" i="1"/>
  <c r="I78" i="1"/>
  <c r="H78" i="1"/>
  <c r="G78" i="1"/>
  <c r="F78" i="1"/>
  <c r="V77" i="1"/>
  <c r="U77" i="1"/>
  <c r="T77" i="1"/>
  <c r="S77" i="1" s="1"/>
  <c r="R77" i="1"/>
  <c r="Q77" i="1"/>
  <c r="P77" i="1"/>
  <c r="N77" i="1"/>
  <c r="M77" i="1"/>
  <c r="L77" i="1"/>
  <c r="K77" i="1" s="1"/>
  <c r="J77" i="1"/>
  <c r="I77" i="1"/>
  <c r="H77" i="1"/>
  <c r="G77" i="1" s="1"/>
  <c r="F77" i="1"/>
  <c r="V76" i="1"/>
  <c r="U76" i="1"/>
  <c r="T76" i="1"/>
  <c r="R76" i="1"/>
  <c r="Q76" i="1"/>
  <c r="P76" i="1"/>
  <c r="N76" i="1"/>
  <c r="M76" i="1"/>
  <c r="L76" i="1"/>
  <c r="K76" i="1"/>
  <c r="J76" i="1"/>
  <c r="I76" i="1"/>
  <c r="H76" i="1"/>
  <c r="G76" i="1"/>
  <c r="F76" i="1"/>
  <c r="V75" i="1"/>
  <c r="U75" i="1"/>
  <c r="T75" i="1"/>
  <c r="S75" i="1" s="1"/>
  <c r="R75" i="1"/>
  <c r="Q75" i="1"/>
  <c r="P75" i="1"/>
  <c r="N75" i="1"/>
  <c r="M75" i="1"/>
  <c r="L75" i="1"/>
  <c r="K75" i="1" s="1"/>
  <c r="J75" i="1"/>
  <c r="I75" i="1"/>
  <c r="H75" i="1"/>
  <c r="G75" i="1" s="1"/>
  <c r="F75" i="1"/>
  <c r="V74" i="1"/>
  <c r="U74" i="1"/>
  <c r="T74" i="1"/>
  <c r="R74" i="1"/>
  <c r="Q74" i="1"/>
  <c r="P74" i="1"/>
  <c r="N74" i="1"/>
  <c r="M74" i="1"/>
  <c r="L74" i="1"/>
  <c r="K74" i="1"/>
  <c r="J74" i="1"/>
  <c r="I74" i="1"/>
  <c r="H74" i="1"/>
  <c r="G74" i="1"/>
  <c r="F74" i="1"/>
  <c r="V73" i="1"/>
  <c r="U73" i="1"/>
  <c r="T73" i="1"/>
  <c r="S73" i="1" s="1"/>
  <c r="R73" i="1"/>
  <c r="Q73" i="1"/>
  <c r="P73" i="1"/>
  <c r="N73" i="1"/>
  <c r="M73" i="1"/>
  <c r="L73" i="1"/>
  <c r="K73" i="1" s="1"/>
  <c r="J73" i="1"/>
  <c r="I73" i="1"/>
  <c r="H73" i="1"/>
  <c r="G73" i="1" s="1"/>
  <c r="F73" i="1"/>
  <c r="V72" i="1"/>
  <c r="U72" i="1"/>
  <c r="T72" i="1"/>
  <c r="R72" i="1"/>
  <c r="Q72" i="1"/>
  <c r="P72" i="1"/>
  <c r="N72" i="1"/>
  <c r="M72" i="1"/>
  <c r="L72" i="1"/>
  <c r="K72" i="1"/>
  <c r="J72" i="1"/>
  <c r="I72" i="1"/>
  <c r="H72" i="1"/>
  <c r="G72" i="1"/>
  <c r="F72" i="1"/>
  <c r="V71" i="1"/>
  <c r="U71" i="1"/>
  <c r="T71" i="1"/>
  <c r="S71" i="1" s="1"/>
  <c r="R71" i="1"/>
  <c r="Q71" i="1"/>
  <c r="P71" i="1"/>
  <c r="N71" i="1"/>
  <c r="M71" i="1"/>
  <c r="L71" i="1"/>
  <c r="K71" i="1" s="1"/>
  <c r="J71" i="1"/>
  <c r="I71" i="1"/>
  <c r="H71" i="1"/>
  <c r="G71" i="1" s="1"/>
  <c r="F71" i="1"/>
  <c r="V70" i="1"/>
  <c r="U70" i="1"/>
  <c r="T70" i="1"/>
  <c r="R70" i="1"/>
  <c r="Q70" i="1"/>
  <c r="P70" i="1"/>
  <c r="N70" i="1"/>
  <c r="M70" i="1"/>
  <c r="L70" i="1"/>
  <c r="K70" i="1"/>
  <c r="J70" i="1"/>
  <c r="I70" i="1"/>
  <c r="H70" i="1"/>
  <c r="G70" i="1"/>
  <c r="F70" i="1"/>
  <c r="V69" i="1"/>
  <c r="U69" i="1"/>
  <c r="T69" i="1"/>
  <c r="S69" i="1" s="1"/>
  <c r="R69" i="1"/>
  <c r="Q69" i="1"/>
  <c r="P69" i="1"/>
  <c r="N69" i="1"/>
  <c r="M69" i="1"/>
  <c r="L69" i="1"/>
  <c r="K69" i="1" s="1"/>
  <c r="J69" i="1"/>
  <c r="I69" i="1"/>
  <c r="H69" i="1"/>
  <c r="G69" i="1" s="1"/>
  <c r="F69" i="1"/>
  <c r="V68" i="1"/>
  <c r="U68" i="1"/>
  <c r="T68" i="1"/>
  <c r="R68" i="1"/>
  <c r="Q68" i="1"/>
  <c r="P68" i="1"/>
  <c r="N68" i="1"/>
  <c r="M68" i="1"/>
  <c r="L68" i="1"/>
  <c r="K68" i="1"/>
  <c r="J68" i="1"/>
  <c r="I68" i="1"/>
  <c r="H68" i="1"/>
  <c r="G68" i="1"/>
  <c r="F68" i="1"/>
  <c r="V67" i="1"/>
  <c r="U67" i="1"/>
  <c r="T67" i="1"/>
  <c r="S67" i="1" s="1"/>
  <c r="R67" i="1"/>
  <c r="Q67" i="1"/>
  <c r="P67" i="1"/>
  <c r="N67" i="1"/>
  <c r="M67" i="1"/>
  <c r="L67" i="1"/>
  <c r="K67" i="1" s="1"/>
  <c r="J67" i="1"/>
  <c r="I67" i="1"/>
  <c r="H67" i="1"/>
  <c r="G67" i="1" s="1"/>
  <c r="F67" i="1"/>
  <c r="V66" i="1"/>
  <c r="U66" i="1"/>
  <c r="T66" i="1"/>
  <c r="R66" i="1"/>
  <c r="Q66" i="1"/>
  <c r="P66" i="1"/>
  <c r="N66" i="1"/>
  <c r="M66" i="1"/>
  <c r="L66" i="1"/>
  <c r="K66" i="1"/>
  <c r="J66" i="1"/>
  <c r="I66" i="1"/>
  <c r="H66" i="1"/>
  <c r="G66" i="1"/>
  <c r="F66" i="1"/>
  <c r="V65" i="1"/>
  <c r="U65" i="1"/>
  <c r="T65" i="1"/>
  <c r="S65" i="1" s="1"/>
  <c r="R65" i="1"/>
  <c r="Q65" i="1"/>
  <c r="P65" i="1"/>
  <c r="N65" i="1"/>
  <c r="M65" i="1"/>
  <c r="L65" i="1"/>
  <c r="K65" i="1" s="1"/>
  <c r="J65" i="1"/>
  <c r="I65" i="1"/>
  <c r="H65" i="1"/>
  <c r="G65" i="1" s="1"/>
  <c r="F65" i="1"/>
  <c r="V64" i="1"/>
  <c r="U64" i="1"/>
  <c r="T64" i="1"/>
  <c r="R64" i="1"/>
  <c r="Q64" i="1"/>
  <c r="P64" i="1"/>
  <c r="N64" i="1"/>
  <c r="M64" i="1"/>
  <c r="L64" i="1"/>
  <c r="K64" i="1"/>
  <c r="J64" i="1"/>
  <c r="I64" i="1"/>
  <c r="H64" i="1"/>
  <c r="G64" i="1"/>
  <c r="F64" i="1"/>
  <c r="V63" i="1"/>
  <c r="U63" i="1"/>
  <c r="T63" i="1"/>
  <c r="R63" i="1"/>
  <c r="Q63" i="1"/>
  <c r="P63" i="1"/>
  <c r="N63" i="1"/>
  <c r="M63" i="1"/>
  <c r="L63" i="1"/>
  <c r="K63" i="1" s="1"/>
  <c r="J63" i="1"/>
  <c r="I63" i="1"/>
  <c r="H63" i="1"/>
  <c r="G63" i="1" s="1"/>
  <c r="F63" i="1"/>
  <c r="V62" i="1"/>
  <c r="U62" i="1"/>
  <c r="T62" i="1"/>
  <c r="R62" i="1"/>
  <c r="Q62" i="1"/>
  <c r="P62" i="1"/>
  <c r="N62" i="1"/>
  <c r="M62" i="1"/>
  <c r="L62" i="1"/>
  <c r="K62" i="1"/>
  <c r="J62" i="1"/>
  <c r="I62" i="1"/>
  <c r="H62" i="1"/>
  <c r="G62" i="1"/>
  <c r="F62" i="1"/>
  <c r="V61" i="1"/>
  <c r="U61" i="1"/>
  <c r="T61" i="1"/>
  <c r="S61" i="1" s="1"/>
  <c r="R61" i="1"/>
  <c r="Q61" i="1"/>
  <c r="P61" i="1"/>
  <c r="N61" i="1"/>
  <c r="M61" i="1"/>
  <c r="L61" i="1"/>
  <c r="K61" i="1" s="1"/>
  <c r="J61" i="1"/>
  <c r="I61" i="1"/>
  <c r="H61" i="1"/>
  <c r="G61" i="1" s="1"/>
  <c r="F61" i="1"/>
  <c r="V60" i="1"/>
  <c r="U60" i="1"/>
  <c r="T60" i="1"/>
  <c r="R60" i="1"/>
  <c r="Q60" i="1"/>
  <c r="P60" i="1"/>
  <c r="N60" i="1"/>
  <c r="M60" i="1"/>
  <c r="L60" i="1"/>
  <c r="K60" i="1"/>
  <c r="J60" i="1"/>
  <c r="I60" i="1"/>
  <c r="H60" i="1"/>
  <c r="G60" i="1"/>
  <c r="F60" i="1"/>
  <c r="V59" i="1"/>
  <c r="U59" i="1"/>
  <c r="T59" i="1"/>
  <c r="S59" i="1" s="1"/>
  <c r="R59" i="1"/>
  <c r="Q59" i="1"/>
  <c r="P59" i="1"/>
  <c r="N59" i="1"/>
  <c r="M59" i="1"/>
  <c r="L59" i="1"/>
  <c r="K59" i="1" s="1"/>
  <c r="J59" i="1"/>
  <c r="I59" i="1"/>
  <c r="H59" i="1"/>
  <c r="G59" i="1" s="1"/>
  <c r="F59" i="1"/>
  <c r="V58" i="1"/>
  <c r="U58" i="1"/>
  <c r="T58" i="1"/>
  <c r="R58" i="1"/>
  <c r="Q58" i="1"/>
  <c r="P58" i="1"/>
  <c r="N58" i="1"/>
  <c r="M58" i="1"/>
  <c r="L58" i="1"/>
  <c r="K58" i="1"/>
  <c r="J58" i="1"/>
  <c r="I58" i="1"/>
  <c r="H58" i="1"/>
  <c r="G58" i="1"/>
  <c r="F58" i="1"/>
  <c r="V57" i="1"/>
  <c r="U57" i="1"/>
  <c r="T57" i="1"/>
  <c r="R57" i="1"/>
  <c r="Q57" i="1"/>
  <c r="P57" i="1"/>
  <c r="N57" i="1"/>
  <c r="M57" i="1"/>
  <c r="L57" i="1"/>
  <c r="K57" i="1"/>
  <c r="J57" i="1"/>
  <c r="I57" i="1"/>
  <c r="H57" i="1"/>
  <c r="G57" i="1"/>
  <c r="F57" i="1"/>
  <c r="V56" i="1"/>
  <c r="U56" i="1"/>
  <c r="T56" i="1"/>
  <c r="R56" i="1"/>
  <c r="Q56" i="1"/>
  <c r="P56" i="1"/>
  <c r="N56" i="1"/>
  <c r="M56" i="1"/>
  <c r="L56" i="1"/>
  <c r="K56" i="1"/>
  <c r="J56" i="1"/>
  <c r="I56" i="1"/>
  <c r="H56" i="1"/>
  <c r="G56" i="1"/>
  <c r="F56" i="1"/>
  <c r="V55" i="1"/>
  <c r="U55" i="1"/>
  <c r="T55" i="1"/>
  <c r="R55" i="1"/>
  <c r="Q55" i="1"/>
  <c r="P55" i="1"/>
  <c r="N55" i="1"/>
  <c r="M55" i="1"/>
  <c r="L55" i="1"/>
  <c r="K55" i="1"/>
  <c r="J55" i="1"/>
  <c r="I55" i="1"/>
  <c r="H55" i="1"/>
  <c r="G55" i="1"/>
  <c r="F55" i="1"/>
  <c r="V54" i="1"/>
  <c r="U54" i="1"/>
  <c r="T54" i="1"/>
  <c r="R54" i="1"/>
  <c r="Q54" i="1"/>
  <c r="P54" i="1"/>
  <c r="N54" i="1"/>
  <c r="M54" i="1"/>
  <c r="L54" i="1"/>
  <c r="K54" i="1"/>
  <c r="J54" i="1"/>
  <c r="I54" i="1"/>
  <c r="H54" i="1"/>
  <c r="G54" i="1"/>
  <c r="F54" i="1"/>
  <c r="V53" i="1"/>
  <c r="U53" i="1"/>
  <c r="T53" i="1"/>
  <c r="R53" i="1"/>
  <c r="Q53" i="1"/>
  <c r="P53" i="1"/>
  <c r="N53" i="1"/>
  <c r="M53" i="1"/>
  <c r="L53" i="1"/>
  <c r="K53" i="1"/>
  <c r="J53" i="1"/>
  <c r="I53" i="1"/>
  <c r="H53" i="1"/>
  <c r="G53" i="1"/>
  <c r="F53" i="1"/>
  <c r="V52" i="1"/>
  <c r="U52" i="1"/>
  <c r="T52" i="1"/>
  <c r="R52" i="1"/>
  <c r="Q52" i="1"/>
  <c r="P52" i="1"/>
  <c r="N52" i="1"/>
  <c r="M52" i="1"/>
  <c r="L52" i="1"/>
  <c r="K52" i="1"/>
  <c r="J52" i="1"/>
  <c r="I52" i="1"/>
  <c r="H52" i="1"/>
  <c r="G52" i="1"/>
  <c r="F52" i="1"/>
  <c r="V51" i="1"/>
  <c r="U51" i="1"/>
  <c r="T51" i="1"/>
  <c r="R51" i="1"/>
  <c r="Q51" i="1"/>
  <c r="P51" i="1"/>
  <c r="N51" i="1"/>
  <c r="M51" i="1"/>
  <c r="L51" i="1"/>
  <c r="K51" i="1"/>
  <c r="J51" i="1"/>
  <c r="I51" i="1"/>
  <c r="H51" i="1"/>
  <c r="G51" i="1"/>
  <c r="F51" i="1"/>
  <c r="V50" i="1"/>
  <c r="U50" i="1"/>
  <c r="T50" i="1"/>
  <c r="R50" i="1"/>
  <c r="Q50" i="1"/>
  <c r="P50" i="1"/>
  <c r="N50" i="1"/>
  <c r="M50" i="1"/>
  <c r="L50" i="1"/>
  <c r="K50" i="1" s="1"/>
  <c r="J50" i="1"/>
  <c r="I50" i="1"/>
  <c r="H50" i="1"/>
  <c r="G50" i="1" s="1"/>
  <c r="F50" i="1"/>
  <c r="V49" i="1"/>
  <c r="U49" i="1"/>
  <c r="T49" i="1"/>
  <c r="R49" i="1"/>
  <c r="Q49" i="1"/>
  <c r="P49" i="1"/>
  <c r="N49" i="1"/>
  <c r="M49" i="1"/>
  <c r="L49" i="1"/>
  <c r="K49" i="1"/>
  <c r="J49" i="1"/>
  <c r="I49" i="1"/>
  <c r="H49" i="1"/>
  <c r="G49" i="1"/>
  <c r="F49" i="1"/>
  <c r="V48" i="1"/>
  <c r="U48" i="1"/>
  <c r="T48" i="1"/>
  <c r="R48" i="1"/>
  <c r="Q48" i="1"/>
  <c r="P48" i="1"/>
  <c r="N48" i="1"/>
  <c r="M48" i="1"/>
  <c r="L48" i="1"/>
  <c r="K48" i="1" s="1"/>
  <c r="J48" i="1"/>
  <c r="I48" i="1"/>
  <c r="H48" i="1"/>
  <c r="G48" i="1" s="1"/>
  <c r="F48" i="1"/>
  <c r="V47" i="1"/>
  <c r="U47" i="1"/>
  <c r="T47" i="1"/>
  <c r="R47" i="1"/>
  <c r="Q47" i="1"/>
  <c r="P47" i="1"/>
  <c r="N47" i="1"/>
  <c r="M47" i="1"/>
  <c r="L47" i="1"/>
  <c r="K47" i="1"/>
  <c r="J47" i="1"/>
  <c r="I47" i="1"/>
  <c r="H47" i="1"/>
  <c r="G47" i="1"/>
  <c r="F47" i="1"/>
  <c r="V46" i="1"/>
  <c r="U46" i="1"/>
  <c r="T46" i="1"/>
  <c r="R46" i="1"/>
  <c r="Q46" i="1"/>
  <c r="P46" i="1"/>
  <c r="N46" i="1"/>
  <c r="M46" i="1"/>
  <c r="L46" i="1"/>
  <c r="K46" i="1" s="1"/>
  <c r="J46" i="1"/>
  <c r="I46" i="1"/>
  <c r="H46" i="1"/>
  <c r="G46" i="1" s="1"/>
  <c r="F46" i="1"/>
  <c r="V45" i="1"/>
  <c r="U45" i="1"/>
  <c r="T45" i="1"/>
  <c r="R45" i="1"/>
  <c r="Q45" i="1"/>
  <c r="P45" i="1"/>
  <c r="N45" i="1"/>
  <c r="M45" i="1"/>
  <c r="L45" i="1"/>
  <c r="K45" i="1"/>
  <c r="J45" i="1"/>
  <c r="I45" i="1"/>
  <c r="H45" i="1"/>
  <c r="G45" i="1"/>
  <c r="F45" i="1"/>
  <c r="V44" i="1"/>
  <c r="U44" i="1"/>
  <c r="T44" i="1"/>
  <c r="S44" i="1" s="1"/>
  <c r="R44" i="1"/>
  <c r="Q44" i="1"/>
  <c r="P44" i="1"/>
  <c r="N44" i="1"/>
  <c r="M44" i="1"/>
  <c r="L44" i="1"/>
  <c r="K44" i="1" s="1"/>
  <c r="J44" i="1"/>
  <c r="I44" i="1"/>
  <c r="H44" i="1"/>
  <c r="G44" i="1" s="1"/>
  <c r="F44" i="1"/>
  <c r="V43" i="1"/>
  <c r="U43" i="1"/>
  <c r="T43" i="1"/>
  <c r="R43" i="1"/>
  <c r="Q43" i="1"/>
  <c r="P43" i="1"/>
  <c r="N43" i="1"/>
  <c r="M43" i="1"/>
  <c r="L43" i="1"/>
  <c r="K43" i="1"/>
  <c r="J43" i="1"/>
  <c r="I43" i="1"/>
  <c r="H43" i="1"/>
  <c r="G43" i="1"/>
  <c r="F43" i="1"/>
  <c r="V42" i="1"/>
  <c r="U42" i="1"/>
  <c r="T42" i="1"/>
  <c r="S42" i="1" s="1"/>
  <c r="R42" i="1"/>
  <c r="Q42" i="1"/>
  <c r="P42" i="1"/>
  <c r="N42" i="1"/>
  <c r="M42" i="1"/>
  <c r="L42" i="1"/>
  <c r="K42" i="1" s="1"/>
  <c r="J42" i="1"/>
  <c r="I42" i="1"/>
  <c r="H42" i="1"/>
  <c r="G42" i="1" s="1"/>
  <c r="F42" i="1"/>
  <c r="V41" i="1"/>
  <c r="U41" i="1"/>
  <c r="T41" i="1"/>
  <c r="R41" i="1"/>
  <c r="Q41" i="1"/>
  <c r="P41" i="1"/>
  <c r="N41" i="1"/>
  <c r="M41" i="1"/>
  <c r="L41" i="1"/>
  <c r="K41" i="1"/>
  <c r="J41" i="1"/>
  <c r="I41" i="1"/>
  <c r="H41" i="1"/>
  <c r="G41" i="1"/>
  <c r="F41" i="1"/>
  <c r="V40" i="1"/>
  <c r="U40" i="1"/>
  <c r="T40" i="1"/>
  <c r="S40" i="1" s="1"/>
  <c r="R40" i="1"/>
  <c r="Q40" i="1"/>
  <c r="P40" i="1"/>
  <c r="O40" i="1" s="1"/>
  <c r="N40" i="1"/>
  <c r="M40" i="1"/>
  <c r="L40" i="1"/>
  <c r="K40" i="1" s="1"/>
  <c r="J40" i="1"/>
  <c r="I40" i="1"/>
  <c r="H40" i="1"/>
  <c r="G40" i="1" s="1"/>
  <c r="F40" i="1"/>
  <c r="V39" i="1"/>
  <c r="U39" i="1"/>
  <c r="T39" i="1"/>
  <c r="R39" i="1"/>
  <c r="Q39" i="1"/>
  <c r="P39" i="1"/>
  <c r="N39" i="1"/>
  <c r="M39" i="1"/>
  <c r="L39" i="1"/>
  <c r="K39" i="1"/>
  <c r="J39" i="1"/>
  <c r="I39" i="1"/>
  <c r="H39" i="1"/>
  <c r="G39" i="1"/>
  <c r="F39" i="1"/>
  <c r="V38" i="1"/>
  <c r="U38" i="1"/>
  <c r="T38" i="1"/>
  <c r="S38" i="1"/>
  <c r="R38" i="1"/>
  <c r="Q38" i="1"/>
  <c r="P38" i="1"/>
  <c r="N38" i="1"/>
  <c r="M38" i="1"/>
  <c r="L38" i="1"/>
  <c r="K38" i="1" s="1"/>
  <c r="J38" i="1"/>
  <c r="I38" i="1"/>
  <c r="H38" i="1"/>
  <c r="G38" i="1" s="1"/>
  <c r="F38" i="1"/>
  <c r="V37" i="1"/>
  <c r="U37" i="1"/>
  <c r="T37" i="1"/>
  <c r="R37" i="1"/>
  <c r="Q37" i="1"/>
  <c r="P37" i="1"/>
  <c r="N37" i="1"/>
  <c r="M37" i="1"/>
  <c r="L37" i="1"/>
  <c r="K37" i="1"/>
  <c r="J37" i="1"/>
  <c r="I37" i="1"/>
  <c r="H37" i="1"/>
  <c r="G37" i="1"/>
  <c r="F37" i="1"/>
  <c r="V36" i="1"/>
  <c r="U36" i="1"/>
  <c r="T36" i="1"/>
  <c r="R36" i="1"/>
  <c r="Q36" i="1"/>
  <c r="P36" i="1"/>
  <c r="N36" i="1"/>
  <c r="M36" i="1"/>
  <c r="L36" i="1"/>
  <c r="K36" i="1"/>
  <c r="J36" i="1"/>
  <c r="I36" i="1"/>
  <c r="H36" i="1"/>
  <c r="G36" i="1"/>
  <c r="F36" i="1"/>
  <c r="V35" i="1"/>
  <c r="U35" i="1"/>
  <c r="T35" i="1"/>
  <c r="R35" i="1"/>
  <c r="Q35" i="1"/>
  <c r="P35" i="1"/>
  <c r="O35" i="1" s="1"/>
  <c r="N35" i="1"/>
  <c r="M35" i="1"/>
  <c r="L35" i="1"/>
  <c r="K35" i="1"/>
  <c r="J35" i="1"/>
  <c r="I35" i="1"/>
  <c r="H35" i="1"/>
  <c r="G35" i="1"/>
  <c r="F35" i="1"/>
  <c r="V34" i="1"/>
  <c r="U34" i="1"/>
  <c r="T34" i="1"/>
  <c r="R34" i="1"/>
  <c r="Q34" i="1"/>
  <c r="P34" i="1"/>
  <c r="N34" i="1"/>
  <c r="M34" i="1"/>
  <c r="L34" i="1"/>
  <c r="K34" i="1" s="1"/>
  <c r="J34" i="1"/>
  <c r="I34" i="1"/>
  <c r="H34" i="1"/>
  <c r="G34" i="1" s="1"/>
  <c r="F34" i="1"/>
  <c r="V33" i="1"/>
  <c r="U33" i="1"/>
  <c r="T33" i="1"/>
  <c r="R33" i="1"/>
  <c r="Q33" i="1"/>
  <c r="P33" i="1"/>
  <c r="N33" i="1"/>
  <c r="M33" i="1"/>
  <c r="L33" i="1"/>
  <c r="K33" i="1"/>
  <c r="J33" i="1"/>
  <c r="I33" i="1"/>
  <c r="H33" i="1"/>
  <c r="G33" i="1"/>
  <c r="F33" i="1"/>
  <c r="V32" i="1"/>
  <c r="U32" i="1"/>
  <c r="T32" i="1"/>
  <c r="S32" i="1" s="1"/>
  <c r="R32" i="1"/>
  <c r="Q32" i="1"/>
  <c r="P32" i="1"/>
  <c r="O32" i="1" s="1"/>
  <c r="N32" i="1"/>
  <c r="M32" i="1"/>
  <c r="L32" i="1"/>
  <c r="K32" i="1"/>
  <c r="J32" i="1"/>
  <c r="I32" i="1"/>
  <c r="H32" i="1"/>
  <c r="G32" i="1"/>
  <c r="F32" i="1"/>
  <c r="V31" i="1"/>
  <c r="U31" i="1"/>
  <c r="T31" i="1"/>
  <c r="R31" i="1"/>
  <c r="Q31" i="1"/>
  <c r="P31" i="1"/>
  <c r="N31" i="1"/>
  <c r="M31" i="1"/>
  <c r="L31" i="1"/>
  <c r="K31" i="1"/>
  <c r="J31" i="1"/>
  <c r="I31" i="1"/>
  <c r="H31" i="1"/>
  <c r="G31" i="1"/>
  <c r="F31" i="1"/>
  <c r="V30" i="1"/>
  <c r="U30" i="1"/>
  <c r="T30" i="1"/>
  <c r="R30" i="1"/>
  <c r="Q30" i="1"/>
  <c r="P30" i="1"/>
  <c r="N30" i="1"/>
  <c r="M30" i="1"/>
  <c r="L30" i="1"/>
  <c r="K30" i="1"/>
  <c r="J30" i="1"/>
  <c r="I30" i="1"/>
  <c r="H30" i="1"/>
  <c r="G30" i="1"/>
  <c r="F30" i="1"/>
  <c r="V29" i="1"/>
  <c r="U29" i="1"/>
  <c r="T29" i="1"/>
  <c r="S29" i="1" s="1"/>
  <c r="R29" i="1"/>
  <c r="Q29" i="1"/>
  <c r="P29" i="1"/>
  <c r="N29" i="1"/>
  <c r="M29" i="1"/>
  <c r="L29" i="1"/>
  <c r="K29" i="1" s="1"/>
  <c r="J29" i="1"/>
  <c r="I29" i="1"/>
  <c r="H29" i="1"/>
  <c r="G29" i="1" s="1"/>
  <c r="F29" i="1"/>
  <c r="V28" i="1"/>
  <c r="U28" i="1"/>
  <c r="T28" i="1"/>
  <c r="R28" i="1"/>
  <c r="Q28" i="1"/>
  <c r="P28" i="1"/>
  <c r="N28" i="1"/>
  <c r="M28" i="1"/>
  <c r="L28" i="1"/>
  <c r="K28" i="1"/>
  <c r="J28" i="1"/>
  <c r="I28" i="1"/>
  <c r="H28" i="1"/>
  <c r="G28" i="1"/>
  <c r="F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 s="1"/>
  <c r="F27" i="1"/>
  <c r="V26" i="1"/>
  <c r="U26" i="1"/>
  <c r="T26" i="1"/>
  <c r="R26" i="1"/>
  <c r="Q26" i="1"/>
  <c r="P26" i="1"/>
  <c r="O26" i="1" s="1"/>
  <c r="N26" i="1"/>
  <c r="M26" i="1"/>
  <c r="L26" i="1"/>
  <c r="K26" i="1" s="1"/>
  <c r="J26" i="1"/>
  <c r="I26" i="1"/>
  <c r="H26" i="1"/>
  <c r="G26" i="1" s="1"/>
  <c r="F26" i="1"/>
  <c r="V25" i="1"/>
  <c r="U25" i="1"/>
  <c r="T25" i="1"/>
  <c r="R25" i="1"/>
  <c r="Q25" i="1"/>
  <c r="P25" i="1"/>
  <c r="N25" i="1"/>
  <c r="M25" i="1"/>
  <c r="L25" i="1"/>
  <c r="K25" i="1" s="1"/>
  <c r="J25" i="1"/>
  <c r="I25" i="1"/>
  <c r="H25" i="1"/>
  <c r="G25" i="1" s="1"/>
  <c r="F25" i="1"/>
  <c r="V24" i="1"/>
  <c r="U24" i="1"/>
  <c r="T24" i="1"/>
  <c r="R24" i="1"/>
  <c r="Q24" i="1"/>
  <c r="P24" i="1"/>
  <c r="N24" i="1"/>
  <c r="M24" i="1"/>
  <c r="L24" i="1"/>
  <c r="K24" i="1"/>
  <c r="J24" i="1"/>
  <c r="I24" i="1"/>
  <c r="H24" i="1"/>
  <c r="G24" i="1"/>
  <c r="F24" i="1"/>
  <c r="V23" i="1"/>
  <c r="U23" i="1"/>
  <c r="T23" i="1"/>
  <c r="R23" i="1"/>
  <c r="Q23" i="1"/>
  <c r="P23" i="1"/>
  <c r="O23" i="1" s="1"/>
  <c r="N23" i="1"/>
  <c r="M23" i="1"/>
  <c r="L23" i="1"/>
  <c r="K23" i="1" s="1"/>
  <c r="J23" i="1"/>
  <c r="I23" i="1"/>
  <c r="H23" i="1"/>
  <c r="G23" i="1" s="1"/>
  <c r="F23" i="1"/>
  <c r="V22" i="1"/>
  <c r="U22" i="1"/>
  <c r="T22" i="1"/>
  <c r="R22" i="1"/>
  <c r="Q22" i="1"/>
  <c r="P22" i="1"/>
  <c r="N22" i="1"/>
  <c r="M22" i="1"/>
  <c r="L22" i="1"/>
  <c r="K22" i="1" s="1"/>
  <c r="J22" i="1"/>
  <c r="I22" i="1"/>
  <c r="H22" i="1"/>
  <c r="G22" i="1" s="1"/>
  <c r="F22" i="1"/>
  <c r="V21" i="1"/>
  <c r="S21" i="1" s="1"/>
  <c r="U21" i="1"/>
  <c r="T21" i="1"/>
  <c r="R21" i="1"/>
  <c r="Q21" i="1"/>
  <c r="P21" i="1"/>
  <c r="N21" i="1"/>
  <c r="M21" i="1"/>
  <c r="L21" i="1"/>
  <c r="K21" i="1" s="1"/>
  <c r="J21" i="1"/>
  <c r="I21" i="1"/>
  <c r="H21" i="1"/>
  <c r="G21" i="1" s="1"/>
  <c r="F21" i="1"/>
  <c r="V20" i="1"/>
  <c r="U20" i="1"/>
  <c r="T20" i="1"/>
  <c r="R20" i="1"/>
  <c r="Q20" i="1"/>
  <c r="P20" i="1"/>
  <c r="N20" i="1"/>
  <c r="M20" i="1"/>
  <c r="L20" i="1"/>
  <c r="K20" i="1"/>
  <c r="J20" i="1"/>
  <c r="I20" i="1"/>
  <c r="H20" i="1"/>
  <c r="G20" i="1"/>
  <c r="F20" i="1"/>
  <c r="V19" i="1"/>
  <c r="U19" i="1"/>
  <c r="T19" i="1"/>
  <c r="R19" i="1"/>
  <c r="Q19" i="1"/>
  <c r="P19" i="1"/>
  <c r="N19" i="1"/>
  <c r="M19" i="1"/>
  <c r="L19" i="1"/>
  <c r="K19" i="1" s="1"/>
  <c r="J19" i="1"/>
  <c r="I19" i="1"/>
  <c r="H19" i="1"/>
  <c r="G19" i="1" s="1"/>
  <c r="F19" i="1"/>
  <c r="V18" i="1"/>
  <c r="U18" i="1"/>
  <c r="T18" i="1"/>
  <c r="R18" i="1"/>
  <c r="Q18" i="1"/>
  <c r="P18" i="1"/>
  <c r="N18" i="1"/>
  <c r="M18" i="1"/>
  <c r="L18" i="1"/>
  <c r="K18" i="1" s="1"/>
  <c r="J18" i="1"/>
  <c r="I18" i="1"/>
  <c r="H18" i="1"/>
  <c r="G18" i="1" s="1"/>
  <c r="F18" i="1"/>
  <c r="V17" i="1"/>
  <c r="U17" i="1"/>
  <c r="T17" i="1"/>
  <c r="S17" i="1" s="1"/>
  <c r="R17" i="1"/>
  <c r="Q17" i="1"/>
  <c r="P17" i="1"/>
  <c r="N17" i="1"/>
  <c r="M17" i="1"/>
  <c r="L17" i="1"/>
  <c r="K17" i="1" s="1"/>
  <c r="J17" i="1"/>
  <c r="I17" i="1"/>
  <c r="H17" i="1"/>
  <c r="G17" i="1" s="1"/>
  <c r="F17" i="1"/>
  <c r="V16" i="1"/>
  <c r="U16" i="1"/>
  <c r="T16" i="1"/>
  <c r="R16" i="1"/>
  <c r="Q16" i="1"/>
  <c r="P16" i="1"/>
  <c r="N16" i="1"/>
  <c r="M16" i="1"/>
  <c r="L16" i="1"/>
  <c r="K16" i="1"/>
  <c r="J16" i="1"/>
  <c r="I16" i="1"/>
  <c r="H16" i="1"/>
  <c r="G16" i="1"/>
  <c r="F16" i="1"/>
  <c r="V15" i="1"/>
  <c r="U15" i="1"/>
  <c r="T15" i="1"/>
  <c r="S15" i="1" s="1"/>
  <c r="R15" i="1"/>
  <c r="Q15" i="1"/>
  <c r="P15" i="1"/>
  <c r="O15" i="1" s="1"/>
  <c r="N15" i="1"/>
  <c r="M15" i="1"/>
  <c r="L15" i="1"/>
  <c r="K15" i="1" s="1"/>
  <c r="J15" i="1"/>
  <c r="I15" i="1"/>
  <c r="H15" i="1"/>
  <c r="G15" i="1" s="1"/>
  <c r="F15" i="1"/>
  <c r="V14" i="1"/>
  <c r="U14" i="1"/>
  <c r="T14" i="1"/>
  <c r="R14" i="1"/>
  <c r="Q14" i="1"/>
  <c r="P14" i="1"/>
  <c r="N14" i="1"/>
  <c r="M14" i="1"/>
  <c r="L14" i="1"/>
  <c r="K14" i="1" s="1"/>
  <c r="J14" i="1"/>
  <c r="I14" i="1"/>
  <c r="H14" i="1"/>
  <c r="G14" i="1" s="1"/>
  <c r="F14" i="1"/>
  <c r="V13" i="1"/>
  <c r="U13" i="1"/>
  <c r="T13" i="1"/>
  <c r="S13" i="1"/>
  <c r="R13" i="1"/>
  <c r="Q13" i="1"/>
  <c r="P13" i="1"/>
  <c r="N13" i="1"/>
  <c r="M13" i="1"/>
  <c r="L13" i="1"/>
  <c r="K13" i="1" s="1"/>
  <c r="J13" i="1"/>
  <c r="I13" i="1"/>
  <c r="H13" i="1"/>
  <c r="G13" i="1" s="1"/>
  <c r="F13" i="1"/>
  <c r="V12" i="1"/>
  <c r="U12" i="1"/>
  <c r="T12" i="1"/>
  <c r="R12" i="1"/>
  <c r="Q12" i="1"/>
  <c r="P12" i="1"/>
  <c r="N12" i="1"/>
  <c r="M12" i="1"/>
  <c r="L12" i="1"/>
  <c r="K12" i="1"/>
  <c r="J12" i="1"/>
  <c r="I12" i="1"/>
  <c r="G12" i="1" s="1"/>
  <c r="H12" i="1"/>
  <c r="F12" i="1"/>
  <c r="V11" i="1"/>
  <c r="U11" i="1"/>
  <c r="T11" i="1"/>
  <c r="R11" i="1"/>
  <c r="Q11" i="1"/>
  <c r="P11" i="1"/>
  <c r="O11" i="1" s="1"/>
  <c r="N11" i="1"/>
  <c r="M11" i="1"/>
  <c r="L11" i="1"/>
  <c r="K11" i="1" s="1"/>
  <c r="J11" i="1"/>
  <c r="I11" i="1"/>
  <c r="H11" i="1"/>
  <c r="G11" i="1" s="1"/>
  <c r="F11" i="1"/>
  <c r="V10" i="1"/>
  <c r="U10" i="1"/>
  <c r="T10" i="1"/>
  <c r="R10" i="1"/>
  <c r="Q10" i="1"/>
  <c r="P10" i="1"/>
  <c r="N10" i="1"/>
  <c r="M10" i="1"/>
  <c r="L10" i="1"/>
  <c r="K10" i="1" s="1"/>
  <c r="J10" i="1"/>
  <c r="I10" i="1"/>
  <c r="H10" i="1"/>
  <c r="G10" i="1" s="1"/>
  <c r="F10" i="1"/>
  <c r="V9" i="1"/>
  <c r="U9" i="1"/>
  <c r="T9" i="1"/>
  <c r="S9" i="1"/>
  <c r="R9" i="1"/>
  <c r="Q9" i="1"/>
  <c r="P9" i="1"/>
  <c r="N9" i="1"/>
  <c r="M9" i="1"/>
  <c r="L9" i="1"/>
  <c r="K9" i="1" s="1"/>
  <c r="J9" i="1"/>
  <c r="I9" i="1"/>
  <c r="H9" i="1"/>
  <c r="G9" i="1" s="1"/>
  <c r="F9" i="1"/>
  <c r="V8" i="1"/>
  <c r="U8" i="1"/>
  <c r="S8" i="1" s="1"/>
  <c r="T8" i="1"/>
  <c r="R8" i="1"/>
  <c r="Q8" i="1"/>
  <c r="P8" i="1"/>
  <c r="N8" i="1"/>
  <c r="M8" i="1"/>
  <c r="L8" i="1"/>
  <c r="K8" i="1" s="1"/>
  <c r="J8" i="1"/>
  <c r="I8" i="1"/>
  <c r="H8" i="1"/>
  <c r="G8" i="1" s="1"/>
  <c r="F8" i="1"/>
  <c r="F5" i="1"/>
  <c r="W1" i="1"/>
  <c r="G155" i="1" l="1"/>
  <c r="S25" i="1"/>
  <c r="S23" i="1"/>
  <c r="S36" i="1"/>
  <c r="S34" i="1"/>
  <c r="S163" i="1"/>
  <c r="S165" i="1"/>
  <c r="S167" i="1"/>
  <c r="S169" i="1"/>
  <c r="S171" i="1"/>
  <c r="S173" i="1"/>
  <c r="S175" i="1"/>
  <c r="S288" i="1"/>
  <c r="S11" i="1"/>
  <c r="E11" i="1" s="1"/>
  <c r="S19" i="1"/>
  <c r="S31" i="1"/>
  <c r="S35" i="1"/>
  <c r="S46" i="1"/>
  <c r="S48" i="1"/>
  <c r="S50" i="1"/>
  <c r="S83" i="1"/>
  <c r="S275" i="1"/>
  <c r="S277" i="1"/>
  <c r="O10" i="1"/>
  <c r="O14" i="1"/>
  <c r="O19" i="1"/>
  <c r="O22" i="1"/>
  <c r="O36" i="1"/>
  <c r="E36" i="1" s="1"/>
  <c r="O278" i="1"/>
  <c r="O280" i="1"/>
  <c r="O282" i="1"/>
  <c r="O291" i="1"/>
  <c r="O297" i="1"/>
  <c r="O299" i="1"/>
  <c r="O301" i="1"/>
  <c r="O316" i="1"/>
  <c r="O318" i="1"/>
  <c r="O320" i="1"/>
  <c r="O322" i="1"/>
  <c r="O324" i="1"/>
  <c r="O326" i="1"/>
  <c r="O328" i="1"/>
  <c r="O330" i="1"/>
  <c r="O332" i="1"/>
  <c r="O334" i="1"/>
  <c r="O336" i="1"/>
  <c r="O338" i="1"/>
  <c r="O340" i="1"/>
  <c r="O342" i="1"/>
  <c r="O18" i="1"/>
  <c r="O317" i="1"/>
  <c r="O319" i="1"/>
  <c r="O321" i="1"/>
  <c r="O331" i="1"/>
  <c r="O343" i="1"/>
  <c r="O8" i="1"/>
  <c r="E8" i="1" s="1"/>
  <c r="S10" i="1"/>
  <c r="S12" i="1"/>
  <c r="S30" i="1"/>
  <c r="O31" i="1"/>
  <c r="E31" i="1" s="1"/>
  <c r="S33" i="1"/>
  <c r="S37" i="1"/>
  <c r="S52" i="1"/>
  <c r="S54" i="1"/>
  <c r="S56" i="1"/>
  <c r="S58" i="1"/>
  <c r="S60" i="1"/>
  <c r="S62" i="1"/>
  <c r="S64" i="1"/>
  <c r="S66" i="1"/>
  <c r="S68" i="1"/>
  <c r="S70" i="1"/>
  <c r="S72" i="1"/>
  <c r="S74" i="1"/>
  <c r="S76" i="1"/>
  <c r="S78" i="1"/>
  <c r="S80" i="1"/>
  <c r="S82" i="1"/>
  <c r="S84" i="1"/>
  <c r="S86" i="1"/>
  <c r="S88" i="1"/>
  <c r="S94" i="1"/>
  <c r="S98" i="1"/>
  <c r="S14" i="1"/>
  <c r="S16" i="1"/>
  <c r="S18" i="1"/>
  <c r="E18" i="1" s="1"/>
  <c r="S20" i="1"/>
  <c r="S22" i="1"/>
  <c r="S24" i="1"/>
  <c r="S26" i="1"/>
  <c r="E26" i="1" s="1"/>
  <c r="S28" i="1"/>
  <c r="O39" i="1"/>
  <c r="S39" i="1"/>
  <c r="S41" i="1"/>
  <c r="S43" i="1"/>
  <c r="S45" i="1"/>
  <c r="S47" i="1"/>
  <c r="S49" i="1"/>
  <c r="S51" i="1"/>
  <c r="S53" i="1"/>
  <c r="S55" i="1"/>
  <c r="S57" i="1"/>
  <c r="S63" i="1"/>
  <c r="S81" i="1"/>
  <c r="S85" i="1"/>
  <c r="S87" i="1"/>
  <c r="S89" i="1"/>
  <c r="S91" i="1"/>
  <c r="S93" i="1"/>
  <c r="S95" i="1"/>
  <c r="S97" i="1"/>
  <c r="S134" i="1"/>
  <c r="S136" i="1"/>
  <c r="S138" i="1"/>
  <c r="S140" i="1"/>
  <c r="S142" i="1"/>
  <c r="S144" i="1"/>
  <c r="S146" i="1"/>
  <c r="S148" i="1"/>
  <c r="S150" i="1"/>
  <c r="S152" i="1"/>
  <c r="S154" i="1"/>
  <c r="S156" i="1"/>
  <c r="S158" i="1"/>
  <c r="S160" i="1"/>
  <c r="S162" i="1"/>
  <c r="S164" i="1"/>
  <c r="S166" i="1"/>
  <c r="S168" i="1"/>
  <c r="S170" i="1"/>
  <c r="S172" i="1"/>
  <c r="S174" i="1"/>
  <c r="S176" i="1"/>
  <c r="K178" i="1"/>
  <c r="G179" i="1"/>
  <c r="K180" i="1"/>
  <c r="G181" i="1"/>
  <c r="K182" i="1"/>
  <c r="G183" i="1"/>
  <c r="K184" i="1"/>
  <c r="G185" i="1"/>
  <c r="K186" i="1"/>
  <c r="G187" i="1"/>
  <c r="K188" i="1"/>
  <c r="G189" i="1"/>
  <c r="K190" i="1"/>
  <c r="G191" i="1"/>
  <c r="K192" i="1"/>
  <c r="G193" i="1"/>
  <c r="K194" i="1"/>
  <c r="G195" i="1"/>
  <c r="K196" i="1"/>
  <c r="G197" i="1"/>
  <c r="K198" i="1"/>
  <c r="G199" i="1"/>
  <c r="K200" i="1"/>
  <c r="G201" i="1"/>
  <c r="K202" i="1"/>
  <c r="G203" i="1"/>
  <c r="K204" i="1"/>
  <c r="G205" i="1"/>
  <c r="K206" i="1"/>
  <c r="G207" i="1"/>
  <c r="K208" i="1"/>
  <c r="G209" i="1"/>
  <c r="K210" i="1"/>
  <c r="G211" i="1"/>
  <c r="K212" i="1"/>
  <c r="G213" i="1"/>
  <c r="K214" i="1"/>
  <c r="G215" i="1"/>
  <c r="K216" i="1"/>
  <c r="G217" i="1"/>
  <c r="K218" i="1"/>
  <c r="G219" i="1"/>
  <c r="K220" i="1"/>
  <c r="G221" i="1"/>
  <c r="K222" i="1"/>
  <c r="G223" i="1"/>
  <c r="K224" i="1"/>
  <c r="G225" i="1"/>
  <c r="K226" i="1"/>
  <c r="G227" i="1"/>
  <c r="K228" i="1"/>
  <c r="G229" i="1"/>
  <c r="K230" i="1"/>
  <c r="G231" i="1"/>
  <c r="K232" i="1"/>
  <c r="G233" i="1"/>
  <c r="K234" i="1"/>
  <c r="G235" i="1"/>
  <c r="K236" i="1"/>
  <c r="G237" i="1"/>
  <c r="K238" i="1"/>
  <c r="G239" i="1"/>
  <c r="K240" i="1"/>
  <c r="G241" i="1"/>
  <c r="K242" i="1"/>
  <c r="G243" i="1"/>
  <c r="K244" i="1"/>
  <c r="G245" i="1"/>
  <c r="K246" i="1"/>
  <c r="G247" i="1"/>
  <c r="K248" i="1"/>
  <c r="G249" i="1"/>
  <c r="K250" i="1"/>
  <c r="G251" i="1"/>
  <c r="K252" i="1"/>
  <c r="G253" i="1"/>
  <c r="K254" i="1"/>
  <c r="G255" i="1"/>
  <c r="K256" i="1"/>
  <c r="G257" i="1"/>
  <c r="K258" i="1"/>
  <c r="G259" i="1"/>
  <c r="K260" i="1"/>
  <c r="G261" i="1"/>
  <c r="K262" i="1"/>
  <c r="G263" i="1"/>
  <c r="K264" i="1"/>
  <c r="G265" i="1"/>
  <c r="K266" i="1"/>
  <c r="G267" i="1"/>
  <c r="K268" i="1"/>
  <c r="G269" i="1"/>
  <c r="K270" i="1"/>
  <c r="G271" i="1"/>
  <c r="K272" i="1"/>
  <c r="G273" i="1"/>
  <c r="K274" i="1"/>
  <c r="G275" i="1"/>
  <c r="K276" i="1"/>
  <c r="G277" i="1"/>
  <c r="K278" i="1"/>
  <c r="K280" i="1"/>
  <c r="K282" i="1"/>
  <c r="S133" i="1"/>
  <c r="S255" i="1"/>
  <c r="S257" i="1"/>
  <c r="S273" i="1"/>
  <c r="S279" i="1"/>
  <c r="K281" i="1"/>
  <c r="S281" i="1"/>
  <c r="G282" i="1"/>
  <c r="O288" i="1"/>
  <c r="E288" i="1" s="1"/>
  <c r="K289" i="1"/>
  <c r="S291" i="1"/>
  <c r="S293" i="1"/>
  <c r="S295" i="1"/>
  <c r="E295" i="1" s="1"/>
  <c r="S296" i="1"/>
  <c r="O13" i="1"/>
  <c r="E13" i="1" s="1"/>
  <c r="O21" i="1"/>
  <c r="E21" i="1" s="1"/>
  <c r="O44" i="1"/>
  <c r="E44" i="1" s="1"/>
  <c r="O48" i="1"/>
  <c r="E48" i="1" s="1"/>
  <c r="O52" i="1"/>
  <c r="E52" i="1" s="1"/>
  <c r="O56" i="1"/>
  <c r="O62" i="1"/>
  <c r="O66" i="1"/>
  <c r="E66" i="1" s="1"/>
  <c r="O70" i="1"/>
  <c r="O74" i="1"/>
  <c r="E74" i="1" s="1"/>
  <c r="O78" i="1"/>
  <c r="O84" i="1"/>
  <c r="O90" i="1"/>
  <c r="E90" i="1" s="1"/>
  <c r="O94" i="1"/>
  <c r="E94" i="1" s="1"/>
  <c r="O98" i="1"/>
  <c r="E98" i="1" s="1"/>
  <c r="O104" i="1"/>
  <c r="O108" i="1"/>
  <c r="O112" i="1"/>
  <c r="O116" i="1"/>
  <c r="O120" i="1"/>
  <c r="O126" i="1"/>
  <c r="O134" i="1"/>
  <c r="E134" i="1" s="1"/>
  <c r="O138" i="1"/>
  <c r="O142" i="1"/>
  <c r="O148" i="1"/>
  <c r="E148" i="1" s="1"/>
  <c r="O152" i="1"/>
  <c r="O156" i="1"/>
  <c r="E156" i="1" s="1"/>
  <c r="O158" i="1"/>
  <c r="E158" i="1" s="1"/>
  <c r="O164" i="1"/>
  <c r="E164" i="1" s="1"/>
  <c r="O166" i="1"/>
  <c r="E166" i="1" s="1"/>
  <c r="O170" i="1"/>
  <c r="O172" i="1"/>
  <c r="O30" i="1"/>
  <c r="E30" i="1" s="1"/>
  <c r="O34" i="1"/>
  <c r="E34" i="1" s="1"/>
  <c r="O38" i="1"/>
  <c r="E38" i="1" s="1"/>
  <c r="O9" i="1"/>
  <c r="E9" i="1" s="1"/>
  <c r="O17" i="1"/>
  <c r="E17" i="1" s="1"/>
  <c r="O25" i="1"/>
  <c r="E25" i="1" s="1"/>
  <c r="O29" i="1"/>
  <c r="E29" i="1" s="1"/>
  <c r="O42" i="1"/>
  <c r="O46" i="1"/>
  <c r="O50" i="1"/>
  <c r="E50" i="1" s="1"/>
  <c r="O54" i="1"/>
  <c r="O58" i="1"/>
  <c r="E58" i="1" s="1"/>
  <c r="O60" i="1"/>
  <c r="E60" i="1" s="1"/>
  <c r="O64" i="1"/>
  <c r="O68" i="1"/>
  <c r="E68" i="1" s="1"/>
  <c r="O72" i="1"/>
  <c r="O76" i="1"/>
  <c r="E76" i="1" s="1"/>
  <c r="O80" i="1"/>
  <c r="O82" i="1"/>
  <c r="O86" i="1"/>
  <c r="E86" i="1" s="1"/>
  <c r="O88" i="1"/>
  <c r="E88" i="1" s="1"/>
  <c r="O92" i="1"/>
  <c r="E92" i="1" s="1"/>
  <c r="O96" i="1"/>
  <c r="E96" i="1" s="1"/>
  <c r="O100" i="1"/>
  <c r="O102" i="1"/>
  <c r="O106" i="1"/>
  <c r="O110" i="1"/>
  <c r="O114" i="1"/>
  <c r="O118" i="1"/>
  <c r="O122" i="1"/>
  <c r="O124" i="1"/>
  <c r="O128" i="1"/>
  <c r="O130" i="1"/>
  <c r="O136" i="1"/>
  <c r="O140" i="1"/>
  <c r="E140" i="1" s="1"/>
  <c r="O144" i="1"/>
  <c r="O146" i="1"/>
  <c r="O150" i="1"/>
  <c r="E150" i="1" s="1"/>
  <c r="O154" i="1"/>
  <c r="O160" i="1"/>
  <c r="O162" i="1"/>
  <c r="O168" i="1"/>
  <c r="O174" i="1"/>
  <c r="O176" i="1"/>
  <c r="O284" i="1"/>
  <c r="O286" i="1"/>
  <c r="O290" i="1"/>
  <c r="E290" i="1" s="1"/>
  <c r="O294" i="1"/>
  <c r="O12" i="1"/>
  <c r="O16" i="1"/>
  <c r="O20" i="1"/>
  <c r="E20" i="1" s="1"/>
  <c r="O24" i="1"/>
  <c r="O28" i="1"/>
  <c r="E28" i="1" s="1"/>
  <c r="O33" i="1"/>
  <c r="O37" i="1"/>
  <c r="O41" i="1"/>
  <c r="E41" i="1" s="1"/>
  <c r="O43" i="1"/>
  <c r="E43" i="1" s="1"/>
  <c r="O45" i="1"/>
  <c r="E45" i="1" s="1"/>
  <c r="O47" i="1"/>
  <c r="E47" i="1" s="1"/>
  <c r="O49" i="1"/>
  <c r="E49" i="1" s="1"/>
  <c r="O51" i="1"/>
  <c r="E51" i="1" s="1"/>
  <c r="O53" i="1"/>
  <c r="E53" i="1" s="1"/>
  <c r="O55" i="1"/>
  <c r="E55" i="1" s="1"/>
  <c r="O57" i="1"/>
  <c r="O59" i="1"/>
  <c r="E59" i="1" s="1"/>
  <c r="O61" i="1"/>
  <c r="E61" i="1" s="1"/>
  <c r="O63" i="1"/>
  <c r="E63" i="1" s="1"/>
  <c r="O65" i="1"/>
  <c r="E65" i="1" s="1"/>
  <c r="O67" i="1"/>
  <c r="E67" i="1" s="1"/>
  <c r="O69" i="1"/>
  <c r="E69" i="1" s="1"/>
  <c r="O71" i="1"/>
  <c r="E71" i="1" s="1"/>
  <c r="O73" i="1"/>
  <c r="E73" i="1" s="1"/>
  <c r="O75" i="1"/>
  <c r="E75" i="1" s="1"/>
  <c r="O77" i="1"/>
  <c r="E77" i="1" s="1"/>
  <c r="O79" i="1"/>
  <c r="E79" i="1" s="1"/>
  <c r="O81" i="1"/>
  <c r="O83" i="1"/>
  <c r="E83" i="1" s="1"/>
  <c r="O85" i="1"/>
  <c r="O87" i="1"/>
  <c r="O89" i="1"/>
  <c r="O91" i="1"/>
  <c r="O93" i="1"/>
  <c r="O95" i="1"/>
  <c r="O97" i="1"/>
  <c r="O99" i="1"/>
  <c r="O101" i="1"/>
  <c r="O103" i="1"/>
  <c r="O105" i="1"/>
  <c r="O107" i="1"/>
  <c r="O109" i="1"/>
  <c r="O111" i="1"/>
  <c r="O113" i="1"/>
  <c r="O115" i="1"/>
  <c r="O117" i="1"/>
  <c r="O119" i="1"/>
  <c r="O121" i="1"/>
  <c r="O123" i="1"/>
  <c r="O125" i="1"/>
  <c r="O127" i="1"/>
  <c r="O129" i="1"/>
  <c r="O131" i="1"/>
  <c r="O135" i="1"/>
  <c r="E135" i="1" s="1"/>
  <c r="O137" i="1"/>
  <c r="E137" i="1" s="1"/>
  <c r="O139" i="1"/>
  <c r="E139" i="1" s="1"/>
  <c r="O141" i="1"/>
  <c r="E141" i="1" s="1"/>
  <c r="O143" i="1"/>
  <c r="E143" i="1" s="1"/>
  <c r="O145" i="1"/>
  <c r="E145" i="1" s="1"/>
  <c r="O147" i="1"/>
  <c r="E147" i="1" s="1"/>
  <c r="O149" i="1"/>
  <c r="E149" i="1" s="1"/>
  <c r="O151" i="1"/>
  <c r="E151" i="1" s="1"/>
  <c r="O153" i="1"/>
  <c r="E153" i="1" s="1"/>
  <c r="O155" i="1"/>
  <c r="E155" i="1" s="1"/>
  <c r="O157" i="1"/>
  <c r="E157" i="1" s="1"/>
  <c r="O159" i="1"/>
  <c r="E159" i="1" s="1"/>
  <c r="O161" i="1"/>
  <c r="E161" i="1" s="1"/>
  <c r="O163" i="1"/>
  <c r="O165" i="1"/>
  <c r="E165" i="1" s="1"/>
  <c r="O167" i="1"/>
  <c r="E167" i="1" s="1"/>
  <c r="O169" i="1"/>
  <c r="E169" i="1" s="1"/>
  <c r="O171" i="1"/>
  <c r="E171" i="1" s="1"/>
  <c r="O173" i="1"/>
  <c r="E173" i="1" s="1"/>
  <c r="O175" i="1"/>
  <c r="E175" i="1" s="1"/>
  <c r="O177" i="1"/>
  <c r="E177" i="1" s="1"/>
  <c r="O179" i="1"/>
  <c r="O181" i="1"/>
  <c r="E181" i="1" s="1"/>
  <c r="O183" i="1"/>
  <c r="O185" i="1"/>
  <c r="E185" i="1" s="1"/>
  <c r="O187" i="1"/>
  <c r="O189" i="1"/>
  <c r="E189" i="1" s="1"/>
  <c r="O191" i="1"/>
  <c r="O193" i="1"/>
  <c r="E193" i="1" s="1"/>
  <c r="O195" i="1"/>
  <c r="O197" i="1"/>
  <c r="E197" i="1" s="1"/>
  <c r="O199" i="1"/>
  <c r="O201" i="1"/>
  <c r="E201" i="1" s="1"/>
  <c r="O203" i="1"/>
  <c r="O205" i="1"/>
  <c r="E205" i="1" s="1"/>
  <c r="O207" i="1"/>
  <c r="O209" i="1"/>
  <c r="E209" i="1" s="1"/>
  <c r="O211" i="1"/>
  <c r="O213" i="1"/>
  <c r="E213" i="1" s="1"/>
  <c r="O215" i="1"/>
  <c r="O217" i="1"/>
  <c r="E217" i="1" s="1"/>
  <c r="O219" i="1"/>
  <c r="O221" i="1"/>
  <c r="E221" i="1" s="1"/>
  <c r="O223" i="1"/>
  <c r="O225" i="1"/>
  <c r="E225" i="1" s="1"/>
  <c r="O227" i="1"/>
  <c r="O229" i="1"/>
  <c r="E229" i="1" s="1"/>
  <c r="O231" i="1"/>
  <c r="O233" i="1"/>
  <c r="E233" i="1" s="1"/>
  <c r="O235" i="1"/>
  <c r="O237" i="1"/>
  <c r="E237" i="1" s="1"/>
  <c r="O239" i="1"/>
  <c r="O241" i="1"/>
  <c r="E241" i="1" s="1"/>
  <c r="O243" i="1"/>
  <c r="O245" i="1"/>
  <c r="E245" i="1" s="1"/>
  <c r="O247" i="1"/>
  <c r="O249" i="1"/>
  <c r="E249" i="1" s="1"/>
  <c r="O251" i="1"/>
  <c r="O253" i="1"/>
  <c r="E253" i="1" s="1"/>
  <c r="O255" i="1"/>
  <c r="O257" i="1"/>
  <c r="E257" i="1" s="1"/>
  <c r="O259" i="1"/>
  <c r="O261" i="1"/>
  <c r="E261" i="1" s="1"/>
  <c r="O263" i="1"/>
  <c r="O265" i="1"/>
  <c r="E265" i="1" s="1"/>
  <c r="O267" i="1"/>
  <c r="O269" i="1"/>
  <c r="E269" i="1" s="1"/>
  <c r="O271" i="1"/>
  <c r="O273" i="1"/>
  <c r="O275" i="1"/>
  <c r="O277" i="1"/>
  <c r="E277" i="1" s="1"/>
  <c r="O279" i="1"/>
  <c r="O281" i="1"/>
  <c r="O283" i="1"/>
  <c r="O285" i="1"/>
  <c r="O287" i="1"/>
  <c r="O289" i="1"/>
  <c r="O293" i="1"/>
  <c r="E293" i="1" s="1"/>
  <c r="O296" i="1"/>
  <c r="E42" i="1"/>
  <c r="E81" i="1"/>
  <c r="E57" i="1"/>
  <c r="O133" i="1"/>
  <c r="E15" i="1"/>
  <c r="E23" i="1"/>
  <c r="E27" i="1"/>
  <c r="E35" i="1"/>
  <c r="E32" i="1"/>
  <c r="E40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E126" i="1" s="1"/>
  <c r="S127" i="1"/>
  <c r="S128" i="1"/>
  <c r="S129" i="1"/>
  <c r="S130" i="1"/>
  <c r="S131" i="1"/>
  <c r="E142" i="1"/>
  <c r="E163" i="1"/>
  <c r="S297" i="1"/>
  <c r="S298" i="1"/>
  <c r="E298" i="1" s="1"/>
  <c r="S299" i="1"/>
  <c r="E299" i="1" s="1"/>
  <c r="S300" i="1"/>
  <c r="E300" i="1" s="1"/>
  <c r="S301" i="1"/>
  <c r="S302" i="1"/>
  <c r="E302" i="1" s="1"/>
  <c r="S303" i="1"/>
  <c r="E303" i="1" s="1"/>
  <c r="S304" i="1"/>
  <c r="E304" i="1" s="1"/>
  <c r="S305" i="1"/>
  <c r="E305" i="1" s="1"/>
  <c r="S306" i="1"/>
  <c r="E306" i="1" s="1"/>
  <c r="S307" i="1"/>
  <c r="E307" i="1" s="1"/>
  <c r="S308" i="1"/>
  <c r="E308" i="1" s="1"/>
  <c r="S309" i="1"/>
  <c r="E309" i="1" s="1"/>
  <c r="S310" i="1"/>
  <c r="E310" i="1" s="1"/>
  <c r="S311" i="1"/>
  <c r="E311" i="1" s="1"/>
  <c r="S312" i="1"/>
  <c r="E312" i="1" s="1"/>
  <c r="S313" i="1"/>
  <c r="E313" i="1" s="1"/>
  <c r="S314" i="1"/>
  <c r="E314" i="1" s="1"/>
  <c r="S315" i="1"/>
  <c r="E315" i="1" s="1"/>
  <c r="S316" i="1"/>
  <c r="S317" i="1"/>
  <c r="S318" i="1"/>
  <c r="S319" i="1"/>
  <c r="E319" i="1" s="1"/>
  <c r="S320" i="1"/>
  <c r="S321" i="1"/>
  <c r="S322" i="1"/>
  <c r="S323" i="1"/>
  <c r="E323" i="1" s="1"/>
  <c r="S324" i="1"/>
  <c r="S325" i="1"/>
  <c r="E325" i="1" s="1"/>
  <c r="S326" i="1"/>
  <c r="S327" i="1"/>
  <c r="E327" i="1" s="1"/>
  <c r="S328" i="1"/>
  <c r="S329" i="1"/>
  <c r="E329" i="1" s="1"/>
  <c r="S330" i="1"/>
  <c r="S331" i="1"/>
  <c r="E331" i="1" s="1"/>
  <c r="S332" i="1"/>
  <c r="S333" i="1"/>
  <c r="E333" i="1" s="1"/>
  <c r="S334" i="1"/>
  <c r="S335" i="1"/>
  <c r="E335" i="1" s="1"/>
  <c r="S336" i="1"/>
  <c r="S337" i="1"/>
  <c r="E337" i="1" s="1"/>
  <c r="S338" i="1"/>
  <c r="S339" i="1"/>
  <c r="E339" i="1" s="1"/>
  <c r="S340" i="1"/>
  <c r="S341" i="1"/>
  <c r="E341" i="1" s="1"/>
  <c r="S342" i="1"/>
  <c r="S343" i="1"/>
  <c r="E292" i="1"/>
  <c r="E294" i="1"/>
  <c r="S132" i="1"/>
  <c r="E132" i="1" s="1"/>
  <c r="S178" i="1"/>
  <c r="E178" i="1" s="1"/>
  <c r="S180" i="1"/>
  <c r="S182" i="1"/>
  <c r="E182" i="1" s="1"/>
  <c r="S184" i="1"/>
  <c r="S186" i="1"/>
  <c r="E186" i="1" s="1"/>
  <c r="S188" i="1"/>
  <c r="S190" i="1"/>
  <c r="E190" i="1" s="1"/>
  <c r="S192" i="1"/>
  <c r="S194" i="1"/>
  <c r="E194" i="1" s="1"/>
  <c r="S196" i="1"/>
  <c r="S198" i="1"/>
  <c r="E198" i="1" s="1"/>
  <c r="S200" i="1"/>
  <c r="S202" i="1"/>
  <c r="E202" i="1" s="1"/>
  <c r="S204" i="1"/>
  <c r="S206" i="1"/>
  <c r="E206" i="1" s="1"/>
  <c r="S208" i="1"/>
  <c r="S210" i="1"/>
  <c r="E210" i="1" s="1"/>
  <c r="S212" i="1"/>
  <c r="S214" i="1"/>
  <c r="E214" i="1" s="1"/>
  <c r="S216" i="1"/>
  <c r="S218" i="1"/>
  <c r="E218" i="1" s="1"/>
  <c r="S220" i="1"/>
  <c r="S222" i="1"/>
  <c r="E222" i="1" s="1"/>
  <c r="S224" i="1"/>
  <c r="S226" i="1"/>
  <c r="E226" i="1" s="1"/>
  <c r="S228" i="1"/>
  <c r="S230" i="1"/>
  <c r="E230" i="1" s="1"/>
  <c r="S232" i="1"/>
  <c r="S234" i="1"/>
  <c r="E234" i="1" s="1"/>
  <c r="S236" i="1"/>
  <c r="S238" i="1"/>
  <c r="E238" i="1" s="1"/>
  <c r="S240" i="1"/>
  <c r="S242" i="1"/>
  <c r="E242" i="1" s="1"/>
  <c r="S244" i="1"/>
  <c r="S246" i="1"/>
  <c r="E246" i="1" s="1"/>
  <c r="S248" i="1"/>
  <c r="S250" i="1"/>
  <c r="E250" i="1" s="1"/>
  <c r="S252" i="1"/>
  <c r="S254" i="1"/>
  <c r="E254" i="1" s="1"/>
  <c r="S256" i="1"/>
  <c r="S258" i="1"/>
  <c r="E258" i="1" s="1"/>
  <c r="S260" i="1"/>
  <c r="S262" i="1"/>
  <c r="E262" i="1" s="1"/>
  <c r="S264" i="1"/>
  <c r="S266" i="1"/>
  <c r="E266" i="1" s="1"/>
  <c r="S268" i="1"/>
  <c r="S270" i="1"/>
  <c r="E270" i="1" s="1"/>
  <c r="S272" i="1"/>
  <c r="S274" i="1"/>
  <c r="E274" i="1" s="1"/>
  <c r="S276" i="1"/>
  <c r="S278" i="1"/>
  <c r="S280" i="1"/>
  <c r="S282" i="1"/>
  <c r="S283" i="1"/>
  <c r="S284" i="1"/>
  <c r="S285" i="1"/>
  <c r="S286" i="1"/>
  <c r="E286" i="1" s="1"/>
  <c r="S287" i="1"/>
  <c r="S289" i="1"/>
  <c r="I6" i="4"/>
  <c r="I6" i="5" s="1"/>
  <c r="I6" i="6" s="1"/>
  <c r="I6" i="7" s="1"/>
  <c r="I6" i="8" s="1"/>
  <c r="I6" i="9" s="1"/>
  <c r="I6" i="10" s="1"/>
  <c r="I6" i="11" s="1"/>
  <c r="I6" i="12" s="1"/>
  <c r="I6" i="13" s="1"/>
  <c r="I295" i="4"/>
  <c r="I295" i="5"/>
  <c r="I295" i="6" s="1"/>
  <c r="I295" i="7" s="1"/>
  <c r="I295" i="8" s="1"/>
  <c r="I295" i="9" s="1"/>
  <c r="I295" i="10" s="1"/>
  <c r="I295" i="11" s="1"/>
  <c r="I295" i="12" s="1"/>
  <c r="I295" i="13" s="1"/>
  <c r="I273" i="4"/>
  <c r="I273" i="5" s="1"/>
  <c r="I273" i="6"/>
  <c r="I273" i="7" s="1"/>
  <c r="I273" i="8" s="1"/>
  <c r="I273" i="9" s="1"/>
  <c r="I273" i="10" s="1"/>
  <c r="I273" i="11" s="1"/>
  <c r="I273" i="12" s="1"/>
  <c r="I273" i="13" s="1"/>
  <c r="I156" i="4"/>
  <c r="I156" i="5" s="1"/>
  <c r="I156" i="6" s="1"/>
  <c r="I156" i="7" s="1"/>
  <c r="I156" i="8" s="1"/>
  <c r="I156" i="9" s="1"/>
  <c r="I156" i="10" s="1"/>
  <c r="I156" i="11" s="1"/>
  <c r="I156" i="12" s="1"/>
  <c r="I156" i="13" s="1"/>
  <c r="I233" i="4"/>
  <c r="I233" i="5"/>
  <c r="I233" i="6" s="1"/>
  <c r="I233" i="7" s="1"/>
  <c r="I233" i="8" s="1"/>
  <c r="I233" i="9" s="1"/>
  <c r="I233" i="10" s="1"/>
  <c r="I233" i="11" s="1"/>
  <c r="I233" i="12" s="1"/>
  <c r="I233" i="13" s="1"/>
  <c r="I215" i="4"/>
  <c r="I215" i="5"/>
  <c r="I215" i="6" s="1"/>
  <c r="I215" i="7" s="1"/>
  <c r="I215" i="8" s="1"/>
  <c r="I215" i="9" s="1"/>
  <c r="I215" i="10" s="1"/>
  <c r="I215" i="11" s="1"/>
  <c r="I215" i="12" s="1"/>
  <c r="I215" i="13" s="1"/>
  <c r="I60" i="4"/>
  <c r="I60" i="5"/>
  <c r="I60" i="6" s="1"/>
  <c r="I60" i="7" s="1"/>
  <c r="I60" i="8" s="1"/>
  <c r="I60" i="9" s="1"/>
  <c r="I60" i="10" s="1"/>
  <c r="I60" i="11" s="1"/>
  <c r="I60" i="12" s="1"/>
  <c r="I60" i="13" s="1"/>
  <c r="I278" i="4"/>
  <c r="I278" i="5"/>
  <c r="I278" i="6" s="1"/>
  <c r="I278" i="7" s="1"/>
  <c r="I278" i="8" s="1"/>
  <c r="I278" i="9" s="1"/>
  <c r="I278" i="10" s="1"/>
  <c r="I278" i="11" s="1"/>
  <c r="I278" i="12" s="1"/>
  <c r="I278" i="13" s="1"/>
  <c r="I95" i="4"/>
  <c r="I95" i="5" s="1"/>
  <c r="I95" i="6" s="1"/>
  <c r="I95" i="7" s="1"/>
  <c r="I95" i="8" s="1"/>
  <c r="I95" i="9" s="1"/>
  <c r="I95" i="10" s="1"/>
  <c r="I95" i="11" s="1"/>
  <c r="I95" i="12" s="1"/>
  <c r="I95" i="13" s="1"/>
  <c r="I171" i="4"/>
  <c r="I171" i="5"/>
  <c r="I171" i="6" s="1"/>
  <c r="I171" i="7" s="1"/>
  <c r="I171" i="8" s="1"/>
  <c r="I171" i="9" s="1"/>
  <c r="I171" i="10" s="1"/>
  <c r="I171" i="11" s="1"/>
  <c r="I171" i="12" s="1"/>
  <c r="I171" i="13" s="1"/>
  <c r="I45" i="4"/>
  <c r="I45" i="5"/>
  <c r="I45" i="6" s="1"/>
  <c r="I45" i="7" s="1"/>
  <c r="I45" i="8" s="1"/>
  <c r="I45" i="9" s="1"/>
  <c r="I45" i="10" s="1"/>
  <c r="I45" i="11" s="1"/>
  <c r="I45" i="12" s="1"/>
  <c r="I45" i="13" s="1"/>
  <c r="I127" i="4"/>
  <c r="I127" i="5"/>
  <c r="I127" i="6" s="1"/>
  <c r="I127" i="7" s="1"/>
  <c r="I127" i="8" s="1"/>
  <c r="I127" i="9" s="1"/>
  <c r="I127" i="10" s="1"/>
  <c r="I127" i="11" s="1"/>
  <c r="I127" i="12" s="1"/>
  <c r="I127" i="13" s="1"/>
  <c r="I210" i="4"/>
  <c r="I210" i="5"/>
  <c r="I210" i="6" s="1"/>
  <c r="I210" i="7" s="1"/>
  <c r="I210" i="8" s="1"/>
  <c r="I210" i="9" s="1"/>
  <c r="I210" i="10" s="1"/>
  <c r="I210" i="11" s="1"/>
  <c r="I210" i="12" s="1"/>
  <c r="I210" i="13" s="1"/>
  <c r="I117" i="4"/>
  <c r="I117" i="5"/>
  <c r="I117" i="6" s="1"/>
  <c r="I117" i="7" s="1"/>
  <c r="I117" i="8" s="1"/>
  <c r="I117" i="9" s="1"/>
  <c r="I117" i="10" s="1"/>
  <c r="I117" i="11" s="1"/>
  <c r="I117" i="12" s="1"/>
  <c r="I117" i="13" s="1"/>
  <c r="I212" i="4"/>
  <c r="I212" i="5"/>
  <c r="I212" i="6" s="1"/>
  <c r="I212" i="7" s="1"/>
  <c r="I212" i="8" s="1"/>
  <c r="I212" i="9" s="1"/>
  <c r="I212" i="10" s="1"/>
  <c r="I212" i="11" s="1"/>
  <c r="I212" i="12" s="1"/>
  <c r="I212" i="13" s="1"/>
  <c r="I290" i="4"/>
  <c r="I290" i="5"/>
  <c r="I290" i="6" s="1"/>
  <c r="I290" i="7" s="1"/>
  <c r="I290" i="8" s="1"/>
  <c r="I290" i="9" s="1"/>
  <c r="I290" i="10" s="1"/>
  <c r="I290" i="11" s="1"/>
  <c r="I290" i="12" s="1"/>
  <c r="I290" i="13" s="1"/>
  <c r="I49" i="4"/>
  <c r="I49" i="5" s="1"/>
  <c r="I49" i="6" s="1"/>
  <c r="I49" i="7" s="1"/>
  <c r="I49" i="8" s="1"/>
  <c r="I49" i="9" s="1"/>
  <c r="I49" i="10" s="1"/>
  <c r="I49" i="11" s="1"/>
  <c r="I49" i="12" s="1"/>
  <c r="I49" i="13" s="1"/>
  <c r="I48" i="4"/>
  <c r="I48" i="5"/>
  <c r="I48" i="6" s="1"/>
  <c r="I48" i="7" s="1"/>
  <c r="I48" i="8" s="1"/>
  <c r="I48" i="9" s="1"/>
  <c r="I48" i="10" s="1"/>
  <c r="I48" i="11" s="1"/>
  <c r="I48" i="12" s="1"/>
  <c r="I48" i="13" s="1"/>
  <c r="I225" i="4"/>
  <c r="I225" i="5" s="1"/>
  <c r="I225" i="6" s="1"/>
  <c r="I225" i="7" s="1"/>
  <c r="I225" i="8" s="1"/>
  <c r="I225" i="9" s="1"/>
  <c r="I225" i="10" s="1"/>
  <c r="I225" i="11" s="1"/>
  <c r="I225" i="12" s="1"/>
  <c r="I225" i="13" s="1"/>
  <c r="I219" i="4"/>
  <c r="I219" i="5"/>
  <c r="I219" i="6" s="1"/>
  <c r="I219" i="7" s="1"/>
  <c r="I219" i="8" s="1"/>
  <c r="I219" i="9" s="1"/>
  <c r="I219" i="10" s="1"/>
  <c r="I219" i="11" s="1"/>
  <c r="I219" i="12" s="1"/>
  <c r="I219" i="13" s="1"/>
  <c r="I230" i="4"/>
  <c r="I230" i="5"/>
  <c r="I230" i="6" s="1"/>
  <c r="I230" i="7" s="1"/>
  <c r="I230" i="8" s="1"/>
  <c r="I230" i="9" s="1"/>
  <c r="I230" i="10" s="1"/>
  <c r="I230" i="11" s="1"/>
  <c r="I230" i="12" s="1"/>
  <c r="I230" i="13" s="1"/>
  <c r="I268" i="4"/>
  <c r="I268" i="5"/>
  <c r="I268" i="6" s="1"/>
  <c r="I268" i="7" s="1"/>
  <c r="I268" i="8" s="1"/>
  <c r="I268" i="9" s="1"/>
  <c r="I268" i="10" s="1"/>
  <c r="I268" i="11" s="1"/>
  <c r="I268" i="12" s="1"/>
  <c r="I268" i="13" s="1"/>
  <c r="I39" i="4"/>
  <c r="I39" i="5" s="1"/>
  <c r="I39" i="6" s="1"/>
  <c r="I39" i="7" s="1"/>
  <c r="I39" i="8" s="1"/>
  <c r="I39" i="9" s="1"/>
  <c r="I39" i="10" s="1"/>
  <c r="I39" i="11" s="1"/>
  <c r="I39" i="12" s="1"/>
  <c r="I39" i="13" s="1"/>
  <c r="I142" i="4"/>
  <c r="I142" i="5" s="1"/>
  <c r="I142" i="6"/>
  <c r="I142" i="7" s="1"/>
  <c r="I142" i="8" s="1"/>
  <c r="I142" i="9" s="1"/>
  <c r="I142" i="10" s="1"/>
  <c r="I142" i="11" s="1"/>
  <c r="I142" i="12" s="1"/>
  <c r="I142" i="13" s="1"/>
  <c r="I239" i="4"/>
  <c r="I239" i="5" s="1"/>
  <c r="I239" i="6" s="1"/>
  <c r="I239" i="7" s="1"/>
  <c r="I239" i="8" s="1"/>
  <c r="I239" i="9" s="1"/>
  <c r="I239" i="10" s="1"/>
  <c r="I239" i="11" s="1"/>
  <c r="I239" i="12" s="1"/>
  <c r="I239" i="13" s="1"/>
  <c r="I197" i="4"/>
  <c r="I197" i="5"/>
  <c r="I197" i="6" s="1"/>
  <c r="I197" i="7" s="1"/>
  <c r="I197" i="8" s="1"/>
  <c r="I197" i="9" s="1"/>
  <c r="I197" i="10" s="1"/>
  <c r="I197" i="11" s="1"/>
  <c r="I197" i="12" s="1"/>
  <c r="I197" i="13" s="1"/>
  <c r="I7" i="4"/>
  <c r="I7" i="5" s="1"/>
  <c r="I7" i="6" s="1"/>
  <c r="I7" i="7" s="1"/>
  <c r="I7" i="8" s="1"/>
  <c r="I7" i="9" s="1"/>
  <c r="I7" i="10" s="1"/>
  <c r="I7" i="11" s="1"/>
  <c r="I7" i="12" s="1"/>
  <c r="I7" i="13" s="1"/>
  <c r="I32" i="4"/>
  <c r="I32" i="5"/>
  <c r="I32" i="6" s="1"/>
  <c r="I32" i="7" s="1"/>
  <c r="I32" i="8" s="1"/>
  <c r="I32" i="9" s="1"/>
  <c r="I32" i="10" s="1"/>
  <c r="I32" i="11" s="1"/>
  <c r="I32" i="12" s="1"/>
  <c r="I32" i="13" s="1"/>
  <c r="I199" i="4"/>
  <c r="I199" i="5"/>
  <c r="I199" i="6" s="1"/>
  <c r="I199" i="7" s="1"/>
  <c r="I199" i="8" s="1"/>
  <c r="I199" i="9" s="1"/>
  <c r="I199" i="10" s="1"/>
  <c r="I199" i="11" s="1"/>
  <c r="I199" i="12" s="1"/>
  <c r="I199" i="13" s="1"/>
  <c r="I189" i="4"/>
  <c r="I189" i="5" s="1"/>
  <c r="I189" i="6" s="1"/>
  <c r="I189" i="7" s="1"/>
  <c r="I189" i="8" s="1"/>
  <c r="I189" i="9" s="1"/>
  <c r="I189" i="10" s="1"/>
  <c r="I189" i="11" s="1"/>
  <c r="I189" i="12" s="1"/>
  <c r="I189" i="13" s="1"/>
  <c r="I125" i="4"/>
  <c r="I125" i="5" s="1"/>
  <c r="I125" i="6" s="1"/>
  <c r="I125" i="7" s="1"/>
  <c r="I125" i="8" s="1"/>
  <c r="I125" i="9" s="1"/>
  <c r="I125" i="10" s="1"/>
  <c r="I125" i="11" s="1"/>
  <c r="I125" i="12" s="1"/>
  <c r="I125" i="13" s="1"/>
  <c r="I261" i="4"/>
  <c r="I261" i="5"/>
  <c r="I261" i="6" s="1"/>
  <c r="I261" i="7" s="1"/>
  <c r="I261" i="8" s="1"/>
  <c r="I261" i="9" s="1"/>
  <c r="I261" i="10" s="1"/>
  <c r="I261" i="11" s="1"/>
  <c r="I261" i="12" s="1"/>
  <c r="I261" i="13" s="1"/>
  <c r="I44" i="4"/>
  <c r="I44" i="5"/>
  <c r="I44" i="6" s="1"/>
  <c r="I44" i="7" s="1"/>
  <c r="I44" i="8" s="1"/>
  <c r="I44" i="9" s="1"/>
  <c r="I44" i="10" s="1"/>
  <c r="I44" i="11" s="1"/>
  <c r="I44" i="12" s="1"/>
  <c r="I44" i="13" s="1"/>
  <c r="I71" i="4"/>
  <c r="I71" i="5" s="1"/>
  <c r="I71" i="6" s="1"/>
  <c r="I71" i="7" s="1"/>
  <c r="I71" i="8" s="1"/>
  <c r="I71" i="9" s="1"/>
  <c r="I71" i="10" s="1"/>
  <c r="I71" i="11" s="1"/>
  <c r="I71" i="12" s="1"/>
  <c r="I71" i="13" s="1"/>
  <c r="I293" i="4"/>
  <c r="I293" i="5"/>
  <c r="I293" i="6" s="1"/>
  <c r="I293" i="7"/>
  <c r="I293" i="8" s="1"/>
  <c r="I293" i="9" s="1"/>
  <c r="I293" i="10" s="1"/>
  <c r="I293" i="11" s="1"/>
  <c r="I293" i="12" s="1"/>
  <c r="I293" i="13" s="1"/>
  <c r="I17" i="4"/>
  <c r="I17" i="5" s="1"/>
  <c r="I17" i="6" s="1"/>
  <c r="I17" i="7" s="1"/>
  <c r="I17" i="8" s="1"/>
  <c r="I17" i="9" s="1"/>
  <c r="I17" i="10" s="1"/>
  <c r="I17" i="11" s="1"/>
  <c r="I17" i="12" s="1"/>
  <c r="I17" i="13" s="1"/>
  <c r="I190" i="4"/>
  <c r="I190" i="5" s="1"/>
  <c r="I190" i="6"/>
  <c r="I190" i="7" s="1"/>
  <c r="I190" i="8" s="1"/>
  <c r="I190" i="9" s="1"/>
  <c r="I190" i="10" s="1"/>
  <c r="I190" i="11" s="1"/>
  <c r="I190" i="12" s="1"/>
  <c r="I190" i="13" s="1"/>
  <c r="I322" i="4"/>
  <c r="I322" i="5"/>
  <c r="I322" i="6" s="1"/>
  <c r="I322" i="7" s="1"/>
  <c r="I322" i="8" s="1"/>
  <c r="I322" i="9" s="1"/>
  <c r="I322" i="10" s="1"/>
  <c r="I322" i="11" s="1"/>
  <c r="I322" i="12" s="1"/>
  <c r="I322" i="13" s="1"/>
  <c r="I90" i="4"/>
  <c r="I90" i="5" s="1"/>
  <c r="I90" i="6"/>
  <c r="I90" i="7" s="1"/>
  <c r="I90" i="8" s="1"/>
  <c r="I90" i="9" s="1"/>
  <c r="I90" i="10" s="1"/>
  <c r="I90" i="11" s="1"/>
  <c r="I90" i="12" s="1"/>
  <c r="I90" i="13" s="1"/>
  <c r="I211" i="4"/>
  <c r="I211" i="5" s="1"/>
  <c r="I211" i="6"/>
  <c r="I211" i="7" s="1"/>
  <c r="I211" i="8" s="1"/>
  <c r="I211" i="9" s="1"/>
  <c r="I211" i="10" s="1"/>
  <c r="I211" i="11" s="1"/>
  <c r="I211" i="12" s="1"/>
  <c r="I211" i="13" s="1"/>
  <c r="I154" i="4"/>
  <c r="I154" i="5"/>
  <c r="I154" i="6" s="1"/>
  <c r="I154" i="7" s="1"/>
  <c r="I154" i="8" s="1"/>
  <c r="I154" i="9" s="1"/>
  <c r="I154" i="10" s="1"/>
  <c r="I154" i="11" s="1"/>
  <c r="I154" i="12" s="1"/>
  <c r="I154" i="13" s="1"/>
  <c r="I285" i="4"/>
  <c r="I285" i="5" s="1"/>
  <c r="I285" i="6" s="1"/>
  <c r="I285" i="7" s="1"/>
  <c r="I285" i="8" s="1"/>
  <c r="I285" i="9" s="1"/>
  <c r="I285" i="10" s="1"/>
  <c r="I285" i="11" s="1"/>
  <c r="I285" i="12" s="1"/>
  <c r="I285" i="13" s="1"/>
  <c r="I116" i="4"/>
  <c r="I116" i="5"/>
  <c r="I116" i="6" s="1"/>
  <c r="I116" i="7" s="1"/>
  <c r="I116" i="8" s="1"/>
  <c r="I116" i="9" s="1"/>
  <c r="I116" i="10" s="1"/>
  <c r="I116" i="11" s="1"/>
  <c r="I116" i="12" s="1"/>
  <c r="I116" i="13" s="1"/>
  <c r="I20" i="4"/>
  <c r="I20" i="5" s="1"/>
  <c r="I20" i="6" s="1"/>
  <c r="I20" i="7" s="1"/>
  <c r="I20" i="8" s="1"/>
  <c r="I20" i="9" s="1"/>
  <c r="I20" i="10" s="1"/>
  <c r="I20" i="11" s="1"/>
  <c r="I20" i="12" s="1"/>
  <c r="I20" i="13" s="1"/>
  <c r="I292" i="4"/>
  <c r="I292" i="5" s="1"/>
  <c r="I292" i="6" s="1"/>
  <c r="I292" i="7" s="1"/>
  <c r="I292" i="8" s="1"/>
  <c r="I292" i="9" s="1"/>
  <c r="I292" i="10" s="1"/>
  <c r="I292" i="11" s="1"/>
  <c r="I292" i="12" s="1"/>
  <c r="I292" i="13" s="1"/>
  <c r="I146" i="4"/>
  <c r="I146" i="5"/>
  <c r="I146" i="6" s="1"/>
  <c r="I146" i="7" s="1"/>
  <c r="I146" i="8" s="1"/>
  <c r="I146" i="9" s="1"/>
  <c r="I146" i="10" s="1"/>
  <c r="I146" i="11" s="1"/>
  <c r="I146" i="12" s="1"/>
  <c r="I146" i="13" s="1"/>
  <c r="I8" i="4"/>
  <c r="I8" i="5" s="1"/>
  <c r="I8" i="6" s="1"/>
  <c r="I8" i="7" s="1"/>
  <c r="I8" i="8" s="1"/>
  <c r="I8" i="9" s="1"/>
  <c r="I8" i="10" s="1"/>
  <c r="I8" i="11" s="1"/>
  <c r="I8" i="12" s="1"/>
  <c r="I8" i="13" s="1"/>
  <c r="I319" i="4"/>
  <c r="I319" i="5" s="1"/>
  <c r="I319" i="6" s="1"/>
  <c r="I319" i="7" s="1"/>
  <c r="I319" i="8" s="1"/>
  <c r="I319" i="9" s="1"/>
  <c r="I319" i="10" s="1"/>
  <c r="I319" i="11" s="1"/>
  <c r="I319" i="12" s="1"/>
  <c r="I319" i="13" s="1"/>
  <c r="I87" i="4"/>
  <c r="I87" i="5"/>
  <c r="I87" i="6" s="1"/>
  <c r="I87" i="7" s="1"/>
  <c r="I87" i="8" s="1"/>
  <c r="I87" i="9" s="1"/>
  <c r="I87" i="10" s="1"/>
  <c r="I87" i="11" s="1"/>
  <c r="I87" i="12" s="1"/>
  <c r="I87" i="13" s="1"/>
  <c r="I289" i="4"/>
  <c r="I289" i="5"/>
  <c r="I289" i="6" s="1"/>
  <c r="I289" i="7" s="1"/>
  <c r="I289" i="8" s="1"/>
  <c r="I289" i="9" s="1"/>
  <c r="I289" i="10" s="1"/>
  <c r="I289" i="11" s="1"/>
  <c r="I289" i="12" s="1"/>
  <c r="I289" i="13" s="1"/>
  <c r="I307" i="4"/>
  <c r="I307" i="5"/>
  <c r="I307" i="6" s="1"/>
  <c r="I307" i="7" s="1"/>
  <c r="I307" i="8" s="1"/>
  <c r="I307" i="9" s="1"/>
  <c r="I307" i="10" s="1"/>
  <c r="I307" i="11" s="1"/>
  <c r="I307" i="12" s="1"/>
  <c r="I307" i="13" s="1"/>
  <c r="I132" i="4"/>
  <c r="I132" i="5" s="1"/>
  <c r="I132" i="6" s="1"/>
  <c r="I132" i="7" s="1"/>
  <c r="I132" i="8" s="1"/>
  <c r="I132" i="9" s="1"/>
  <c r="I132" i="10" s="1"/>
  <c r="I132" i="11" s="1"/>
  <c r="I132" i="12" s="1"/>
  <c r="I132" i="13" s="1"/>
  <c r="I237" i="4"/>
  <c r="I237" i="5" s="1"/>
  <c r="I237" i="6" s="1"/>
  <c r="I237" i="7" s="1"/>
  <c r="I237" i="8" s="1"/>
  <c r="I237" i="9" s="1"/>
  <c r="I237" i="10" s="1"/>
  <c r="I237" i="11" s="1"/>
  <c r="I237" i="12" s="1"/>
  <c r="I237" i="13" s="1"/>
  <c r="I26" i="4"/>
  <c r="I26" i="5" s="1"/>
  <c r="I26" i="6" s="1"/>
  <c r="I26" i="7" s="1"/>
  <c r="I26" i="8" s="1"/>
  <c r="I26" i="9" s="1"/>
  <c r="I26" i="10" s="1"/>
  <c r="I26" i="11" s="1"/>
  <c r="I26" i="12" s="1"/>
  <c r="I26" i="13" s="1"/>
  <c r="I130" i="4"/>
  <c r="I130" i="5"/>
  <c r="I130" i="6" s="1"/>
  <c r="I130" i="7" s="1"/>
  <c r="I130" i="8" s="1"/>
  <c r="I130" i="9" s="1"/>
  <c r="I130" i="10" s="1"/>
  <c r="I130" i="11" s="1"/>
  <c r="I130" i="12" s="1"/>
  <c r="I130" i="13" s="1"/>
  <c r="I172" i="4"/>
  <c r="I172" i="5" s="1"/>
  <c r="I172" i="6" s="1"/>
  <c r="I172" i="7" s="1"/>
  <c r="I172" i="8" s="1"/>
  <c r="I172" i="9" s="1"/>
  <c r="I172" i="10" s="1"/>
  <c r="I172" i="11" s="1"/>
  <c r="I172" i="12" s="1"/>
  <c r="I172" i="13" s="1"/>
  <c r="I120" i="4"/>
  <c r="I120" i="5" s="1"/>
  <c r="I120" i="6" s="1"/>
  <c r="I120" i="7" s="1"/>
  <c r="I120" i="8" s="1"/>
  <c r="I120" i="9" s="1"/>
  <c r="I120" i="10" s="1"/>
  <c r="I120" i="11" s="1"/>
  <c r="I120" i="12" s="1"/>
  <c r="I120" i="13" s="1"/>
  <c r="I109" i="4"/>
  <c r="I109" i="5"/>
  <c r="I109" i="6" s="1"/>
  <c r="I109" i="7" s="1"/>
  <c r="I109" i="8" s="1"/>
  <c r="I109" i="9" s="1"/>
  <c r="I109" i="10" s="1"/>
  <c r="I109" i="11" s="1"/>
  <c r="I109" i="12" s="1"/>
  <c r="I109" i="13" s="1"/>
  <c r="I221" i="4"/>
  <c r="I221" i="5"/>
  <c r="I221" i="6" s="1"/>
  <c r="I221" i="7" s="1"/>
  <c r="I221" i="8" s="1"/>
  <c r="I221" i="9" s="1"/>
  <c r="I221" i="10" s="1"/>
  <c r="I221" i="11" s="1"/>
  <c r="I221" i="12" s="1"/>
  <c r="I221" i="13" s="1"/>
  <c r="I209" i="4"/>
  <c r="I209" i="5"/>
  <c r="I209" i="6" s="1"/>
  <c r="I209" i="7" s="1"/>
  <c r="I209" i="8" s="1"/>
  <c r="I209" i="9" s="1"/>
  <c r="I209" i="10" s="1"/>
  <c r="I209" i="11" s="1"/>
  <c r="I209" i="12" s="1"/>
  <c r="I209" i="13" s="1"/>
  <c r="I167" i="4"/>
  <c r="I167" i="5" s="1"/>
  <c r="I167" i="6" s="1"/>
  <c r="I167" i="7" s="1"/>
  <c r="I167" i="8" s="1"/>
  <c r="I167" i="9" s="1"/>
  <c r="I167" i="10" s="1"/>
  <c r="I167" i="11" s="1"/>
  <c r="I167" i="12" s="1"/>
  <c r="I167" i="13" s="1"/>
  <c r="I337" i="4"/>
  <c r="I337" i="5"/>
  <c r="I337" i="6" s="1"/>
  <c r="I337" i="7" s="1"/>
  <c r="I337" i="8" s="1"/>
  <c r="I337" i="9" s="1"/>
  <c r="I337" i="10" s="1"/>
  <c r="I337" i="11" s="1"/>
  <c r="I337" i="12" s="1"/>
  <c r="I337" i="13" s="1"/>
  <c r="I124" i="4"/>
  <c r="I124" i="5"/>
  <c r="I124" i="6" s="1"/>
  <c r="I124" i="7" s="1"/>
  <c r="I124" i="8" s="1"/>
  <c r="I124" i="9" s="1"/>
  <c r="I124" i="10" s="1"/>
  <c r="I124" i="11" s="1"/>
  <c r="I124" i="12" s="1"/>
  <c r="I124" i="13" s="1"/>
  <c r="I15" i="4"/>
  <c r="I15" i="5" s="1"/>
  <c r="I15" i="6" s="1"/>
  <c r="I15" i="7" s="1"/>
  <c r="I15" i="8" s="1"/>
  <c r="I15" i="9" s="1"/>
  <c r="I15" i="10" s="1"/>
  <c r="I15" i="11" s="1"/>
  <c r="I15" i="12" s="1"/>
  <c r="I15" i="13" s="1"/>
  <c r="I78" i="4"/>
  <c r="I78" i="5"/>
  <c r="I78" i="6" s="1"/>
  <c r="I78" i="7" s="1"/>
  <c r="I78" i="8" s="1"/>
  <c r="I78" i="9" s="1"/>
  <c r="I78" i="10" s="1"/>
  <c r="I78" i="11" s="1"/>
  <c r="I78" i="12" s="1"/>
  <c r="I78" i="13" s="1"/>
  <c r="I158" i="4"/>
  <c r="I158" i="5" s="1"/>
  <c r="I158" i="6" s="1"/>
  <c r="I158" i="7" s="1"/>
  <c r="I158" i="8" s="1"/>
  <c r="I158" i="9" s="1"/>
  <c r="I158" i="10" s="1"/>
  <c r="I158" i="11" s="1"/>
  <c r="I158" i="12" s="1"/>
  <c r="I158" i="13" s="1"/>
  <c r="I235" i="4"/>
  <c r="I235" i="5"/>
  <c r="I235" i="6" s="1"/>
  <c r="I235" i="7" s="1"/>
  <c r="I235" i="8" s="1"/>
  <c r="I235" i="9" s="1"/>
  <c r="I235" i="10" s="1"/>
  <c r="I235" i="11" s="1"/>
  <c r="I235" i="12" s="1"/>
  <c r="I235" i="13" s="1"/>
  <c r="I329" i="4"/>
  <c r="I329" i="5"/>
  <c r="I329" i="6" s="1"/>
  <c r="I329" i="7" s="1"/>
  <c r="I329" i="8" s="1"/>
  <c r="I329" i="9" s="1"/>
  <c r="I329" i="10" s="1"/>
  <c r="I329" i="11" s="1"/>
  <c r="I329" i="12" s="1"/>
  <c r="I329" i="13" s="1"/>
  <c r="I231" i="4"/>
  <c r="I231" i="5"/>
  <c r="I231" i="6" s="1"/>
  <c r="I231" i="7" s="1"/>
  <c r="I231" i="8" s="1"/>
  <c r="I231" i="9" s="1"/>
  <c r="I231" i="10" s="1"/>
  <c r="I231" i="11" s="1"/>
  <c r="I231" i="12" s="1"/>
  <c r="I231" i="13" s="1"/>
  <c r="I258" i="4"/>
  <c r="I258" i="5" s="1"/>
  <c r="I258" i="6" s="1"/>
  <c r="I258" i="7" s="1"/>
  <c r="I258" i="8" s="1"/>
  <c r="I258" i="9" s="1"/>
  <c r="I258" i="10" s="1"/>
  <c r="I258" i="11" s="1"/>
  <c r="I258" i="12" s="1"/>
  <c r="I258" i="13" s="1"/>
  <c r="I252" i="4"/>
  <c r="I252" i="5" s="1"/>
  <c r="I252" i="6" s="1"/>
  <c r="I252" i="7" s="1"/>
  <c r="I252" i="8" s="1"/>
  <c r="I252" i="9" s="1"/>
  <c r="I252" i="10" s="1"/>
  <c r="I252" i="11" s="1"/>
  <c r="I252" i="12" s="1"/>
  <c r="I252" i="13" s="1"/>
  <c r="I282" i="4"/>
  <c r="I282" i="5"/>
  <c r="I282" i="6" s="1"/>
  <c r="I282" i="7" s="1"/>
  <c r="I282" i="8" s="1"/>
  <c r="I282" i="9" s="1"/>
  <c r="I282" i="10" s="1"/>
  <c r="I282" i="11" s="1"/>
  <c r="I282" i="12" s="1"/>
  <c r="I282" i="13" s="1"/>
  <c r="I177" i="4"/>
  <c r="I177" i="5" s="1"/>
  <c r="I177" i="6" s="1"/>
  <c r="I177" i="7" s="1"/>
  <c r="I177" i="8" s="1"/>
  <c r="I177" i="9" s="1"/>
  <c r="I177" i="10" s="1"/>
  <c r="I177" i="11" s="1"/>
  <c r="I177" i="12" s="1"/>
  <c r="I177" i="13" s="1"/>
  <c r="I202" i="4"/>
  <c r="I202" i="5"/>
  <c r="I202" i="6" s="1"/>
  <c r="I202" i="7" s="1"/>
  <c r="I202" i="8" s="1"/>
  <c r="I202" i="9" s="1"/>
  <c r="I202" i="10" s="1"/>
  <c r="I202" i="11" s="1"/>
  <c r="I202" i="12" s="1"/>
  <c r="I202" i="13" s="1"/>
  <c r="I141" i="4"/>
  <c r="I141" i="5" s="1"/>
  <c r="I141" i="6" s="1"/>
  <c r="I141" i="7" s="1"/>
  <c r="I141" i="8" s="1"/>
  <c r="I141" i="9" s="1"/>
  <c r="I141" i="10" s="1"/>
  <c r="I141" i="11" s="1"/>
  <c r="I141" i="12" s="1"/>
  <c r="I141" i="13" s="1"/>
  <c r="I229" i="4"/>
  <c r="I229" i="5" s="1"/>
  <c r="I229" i="6" s="1"/>
  <c r="I229" i="7" s="1"/>
  <c r="I229" i="8" s="1"/>
  <c r="I229" i="9" s="1"/>
  <c r="I229" i="10" s="1"/>
  <c r="I229" i="11" s="1"/>
  <c r="I229" i="12" s="1"/>
  <c r="I229" i="13" s="1"/>
  <c r="I320" i="4"/>
  <c r="I320" i="5"/>
  <c r="I320" i="6" s="1"/>
  <c r="I320" i="7" s="1"/>
  <c r="I320" i="8" s="1"/>
  <c r="I320" i="9" s="1"/>
  <c r="I320" i="10" s="1"/>
  <c r="I320" i="11" s="1"/>
  <c r="I320" i="12" s="1"/>
  <c r="I320" i="13" s="1"/>
  <c r="I74" i="4"/>
  <c r="I74" i="5" s="1"/>
  <c r="I74" i="6" s="1"/>
  <c r="I74" i="7" s="1"/>
  <c r="I74" i="8" s="1"/>
  <c r="I74" i="9" s="1"/>
  <c r="I74" i="10" s="1"/>
  <c r="I74" i="11" s="1"/>
  <c r="I74" i="12" s="1"/>
  <c r="I74" i="13" s="1"/>
  <c r="I257" i="4"/>
  <c r="I257" i="5"/>
  <c r="I257" i="6" s="1"/>
  <c r="I257" i="7" s="1"/>
  <c r="I257" i="8" s="1"/>
  <c r="I257" i="9" s="1"/>
  <c r="I257" i="10" s="1"/>
  <c r="I257" i="11" s="1"/>
  <c r="I257" i="12" s="1"/>
  <c r="I257" i="13" s="1"/>
  <c r="I309" i="4"/>
  <c r="I309" i="5"/>
  <c r="I309" i="6" s="1"/>
  <c r="I309" i="7" s="1"/>
  <c r="I309" i="8" s="1"/>
  <c r="I309" i="9" s="1"/>
  <c r="I309" i="10" s="1"/>
  <c r="I309" i="11" s="1"/>
  <c r="I309" i="12" s="1"/>
  <c r="I309" i="13" s="1"/>
  <c r="I79" i="4"/>
  <c r="I79" i="5" s="1"/>
  <c r="I79" i="6" s="1"/>
  <c r="I79" i="7" s="1"/>
  <c r="I79" i="8" s="1"/>
  <c r="I79" i="9" s="1"/>
  <c r="I79" i="10" s="1"/>
  <c r="I79" i="11" s="1"/>
  <c r="I79" i="12" s="1"/>
  <c r="I79" i="13" s="1"/>
  <c r="I276" i="4"/>
  <c r="I276" i="5"/>
  <c r="I276" i="6" s="1"/>
  <c r="I276" i="7" s="1"/>
  <c r="I276" i="8" s="1"/>
  <c r="I276" i="9" s="1"/>
  <c r="I276" i="10" s="1"/>
  <c r="I276" i="11" s="1"/>
  <c r="I276" i="12" s="1"/>
  <c r="I276" i="13" s="1"/>
  <c r="I131" i="4"/>
  <c r="I131" i="5" s="1"/>
  <c r="I131" i="6" s="1"/>
  <c r="I131" i="7" s="1"/>
  <c r="I131" i="8" s="1"/>
  <c r="I131" i="9" s="1"/>
  <c r="I131" i="10" s="1"/>
  <c r="I131" i="11" s="1"/>
  <c r="I131" i="12" s="1"/>
  <c r="I131" i="13" s="1"/>
  <c r="I184" i="4"/>
  <c r="I184" i="5" s="1"/>
  <c r="I184" i="6" s="1"/>
  <c r="I184" i="7" s="1"/>
  <c r="I184" i="8" s="1"/>
  <c r="I184" i="9" s="1"/>
  <c r="I184" i="10" s="1"/>
  <c r="I184" i="11" s="1"/>
  <c r="I184" i="12" s="1"/>
  <c r="I184" i="13" s="1"/>
  <c r="I178" i="4"/>
  <c r="I178" i="5" s="1"/>
  <c r="I178" i="6" s="1"/>
  <c r="I178" i="7" s="1"/>
  <c r="I178" i="8" s="1"/>
  <c r="I178" i="9" s="1"/>
  <c r="I178" i="10" s="1"/>
  <c r="I178" i="11" s="1"/>
  <c r="I178" i="12" s="1"/>
  <c r="I178" i="13" s="1"/>
  <c r="I115" i="4"/>
  <c r="I115" i="5"/>
  <c r="I115" i="6" s="1"/>
  <c r="I115" i="7" s="1"/>
  <c r="I115" i="8" s="1"/>
  <c r="I115" i="9" s="1"/>
  <c r="I115" i="10" s="1"/>
  <c r="I115" i="11" s="1"/>
  <c r="I115" i="12" s="1"/>
  <c r="I115" i="13" s="1"/>
  <c r="I105" i="4"/>
  <c r="I105" i="5"/>
  <c r="I105" i="6" s="1"/>
  <c r="I105" i="7" s="1"/>
  <c r="I105" i="8" s="1"/>
  <c r="I105" i="9" s="1"/>
  <c r="I105" i="10" s="1"/>
  <c r="I105" i="11" s="1"/>
  <c r="I105" i="12" s="1"/>
  <c r="I105" i="13" s="1"/>
  <c r="I208" i="4"/>
  <c r="I208" i="5" s="1"/>
  <c r="I208" i="6" s="1"/>
  <c r="I208" i="7" s="1"/>
  <c r="I208" i="8" s="1"/>
  <c r="I208" i="9" s="1"/>
  <c r="I208" i="10" s="1"/>
  <c r="I208" i="11" s="1"/>
  <c r="I208" i="12" s="1"/>
  <c r="I208" i="13" s="1"/>
  <c r="I182" i="4"/>
  <c r="I182" i="5" s="1"/>
  <c r="I182" i="6" s="1"/>
  <c r="I182" i="7" s="1"/>
  <c r="I182" i="8" s="1"/>
  <c r="I182" i="9" s="1"/>
  <c r="I182" i="10" s="1"/>
  <c r="I182" i="11" s="1"/>
  <c r="I182" i="12" s="1"/>
  <c r="I182" i="13" s="1"/>
  <c r="I311" i="4"/>
  <c r="I311" i="5" s="1"/>
  <c r="I311" i="6" s="1"/>
  <c r="I311" i="7" s="1"/>
  <c r="I311" i="8" s="1"/>
  <c r="I311" i="9" s="1"/>
  <c r="I311" i="10" s="1"/>
  <c r="I311" i="11" s="1"/>
  <c r="I311" i="12" s="1"/>
  <c r="I311" i="13" s="1"/>
  <c r="I216" i="4"/>
  <c r="I216" i="5"/>
  <c r="I216" i="6" s="1"/>
  <c r="I216" i="7" s="1"/>
  <c r="I216" i="8" s="1"/>
  <c r="I216" i="9" s="1"/>
  <c r="I216" i="10" s="1"/>
  <c r="I216" i="11" s="1"/>
  <c r="I216" i="12" s="1"/>
  <c r="I216" i="13" s="1"/>
  <c r="I271" i="4"/>
  <c r="I271" i="5" s="1"/>
  <c r="I271" i="6" s="1"/>
  <c r="I271" i="7" s="1"/>
  <c r="I271" i="8" s="1"/>
  <c r="I271" i="9" s="1"/>
  <c r="I271" i="10" s="1"/>
  <c r="I271" i="11" s="1"/>
  <c r="I271" i="12" s="1"/>
  <c r="I271" i="13" s="1"/>
  <c r="I72" i="4"/>
  <c r="I72" i="5" s="1"/>
  <c r="I72" i="6" s="1"/>
  <c r="I72" i="7" s="1"/>
  <c r="I72" i="8" s="1"/>
  <c r="I72" i="9" s="1"/>
  <c r="I72" i="10" s="1"/>
  <c r="I72" i="11" s="1"/>
  <c r="I72" i="12" s="1"/>
  <c r="I72" i="13" s="1"/>
  <c r="I203" i="4"/>
  <c r="I203" i="5" s="1"/>
  <c r="I203" i="6" s="1"/>
  <c r="I203" i="7" s="1"/>
  <c r="I203" i="8" s="1"/>
  <c r="I203" i="9" s="1"/>
  <c r="I203" i="10" s="1"/>
  <c r="I203" i="11" s="1"/>
  <c r="I203" i="12" s="1"/>
  <c r="I203" i="13" s="1"/>
  <c r="I101" i="4"/>
  <c r="I101" i="5" s="1"/>
  <c r="I101" i="6" s="1"/>
  <c r="I101" i="7" s="1"/>
  <c r="I101" i="8" s="1"/>
  <c r="I101" i="9" s="1"/>
  <c r="I101" i="10" s="1"/>
  <c r="I101" i="11" s="1"/>
  <c r="I101" i="12" s="1"/>
  <c r="I101" i="13" s="1"/>
  <c r="I92" i="4"/>
  <c r="I92" i="5" s="1"/>
  <c r="I92" i="6" s="1"/>
  <c r="I92" i="7" s="1"/>
  <c r="I92" i="8" s="1"/>
  <c r="I92" i="9" s="1"/>
  <c r="I92" i="10" s="1"/>
  <c r="I92" i="11" s="1"/>
  <c r="I92" i="12" s="1"/>
  <c r="I92" i="13" s="1"/>
  <c r="I280" i="4"/>
  <c r="I280" i="5" s="1"/>
  <c r="I280" i="6" s="1"/>
  <c r="I280" i="7" s="1"/>
  <c r="I280" i="8" s="1"/>
  <c r="I280" i="9" s="1"/>
  <c r="I280" i="10" s="1"/>
  <c r="I280" i="11" s="1"/>
  <c r="I280" i="12" s="1"/>
  <c r="I280" i="13" s="1"/>
  <c r="I33" i="4"/>
  <c r="I33" i="5" s="1"/>
  <c r="I33" i="6" s="1"/>
  <c r="I33" i="7" s="1"/>
  <c r="I33" i="8" s="1"/>
  <c r="I33" i="9" s="1"/>
  <c r="I33" i="10" s="1"/>
  <c r="I33" i="11" s="1"/>
  <c r="I33" i="12" s="1"/>
  <c r="I33" i="13" s="1"/>
  <c r="I145" i="4"/>
  <c r="I145" i="5"/>
  <c r="I145" i="6" s="1"/>
  <c r="I145" i="7" s="1"/>
  <c r="I145" i="8" s="1"/>
  <c r="I145" i="9" s="1"/>
  <c r="I145" i="10" s="1"/>
  <c r="I145" i="11" s="1"/>
  <c r="I145" i="12" s="1"/>
  <c r="I145" i="13" s="1"/>
  <c r="I147" i="4"/>
  <c r="I147" i="5"/>
  <c r="I147" i="6" s="1"/>
  <c r="I147" i="7" s="1"/>
  <c r="I147" i="8" s="1"/>
  <c r="I147" i="9" s="1"/>
  <c r="I147" i="10" s="1"/>
  <c r="I147" i="11" s="1"/>
  <c r="I147" i="12" s="1"/>
  <c r="I147" i="13" s="1"/>
  <c r="I267" i="4"/>
  <c r="I267" i="5"/>
  <c r="I267" i="6" s="1"/>
  <c r="I267" i="7" s="1"/>
  <c r="I267" i="8" s="1"/>
  <c r="I267" i="9" s="1"/>
  <c r="I267" i="10" s="1"/>
  <c r="I267" i="11" s="1"/>
  <c r="I267" i="12" s="1"/>
  <c r="I267" i="13" s="1"/>
  <c r="I150" i="4"/>
  <c r="I150" i="5"/>
  <c r="I150" i="6" s="1"/>
  <c r="I150" i="7" s="1"/>
  <c r="I150" i="8" s="1"/>
  <c r="I150" i="9" s="1"/>
  <c r="I150" i="10" s="1"/>
  <c r="I150" i="11" s="1"/>
  <c r="I150" i="12" s="1"/>
  <c r="I150" i="13" s="1"/>
  <c r="I9" i="4"/>
  <c r="I9" i="5"/>
  <c r="I9" i="6" s="1"/>
  <c r="I9" i="7" s="1"/>
  <c r="I9" i="8" s="1"/>
  <c r="I9" i="9" s="1"/>
  <c r="I9" i="10" s="1"/>
  <c r="I9" i="11" s="1"/>
  <c r="I9" i="12" s="1"/>
  <c r="I9" i="13" s="1"/>
  <c r="I104" i="4"/>
  <c r="I104" i="5" s="1"/>
  <c r="I104" i="6" s="1"/>
  <c r="I104" i="7" s="1"/>
  <c r="I104" i="8" s="1"/>
  <c r="I104" i="9" s="1"/>
  <c r="I104" i="10" s="1"/>
  <c r="I104" i="11" s="1"/>
  <c r="I104" i="12" s="1"/>
  <c r="I104" i="13" s="1"/>
  <c r="I191" i="4"/>
  <c r="I191" i="5"/>
  <c r="I191" i="6" s="1"/>
  <c r="I191" i="7" s="1"/>
  <c r="I191" i="8" s="1"/>
  <c r="I191" i="9" s="1"/>
  <c r="I191" i="10" s="1"/>
  <c r="I191" i="11" s="1"/>
  <c r="I191" i="12" s="1"/>
  <c r="I191" i="13" s="1"/>
  <c r="I18" i="4"/>
  <c r="I18" i="5" s="1"/>
  <c r="I18" i="6" s="1"/>
  <c r="I18" i="7" s="1"/>
  <c r="I18" i="8" s="1"/>
  <c r="I18" i="9" s="1"/>
  <c r="I18" i="10" s="1"/>
  <c r="I18" i="11" s="1"/>
  <c r="I18" i="12" s="1"/>
  <c r="I18" i="13" s="1"/>
  <c r="I274" i="4"/>
  <c r="I274" i="5" s="1"/>
  <c r="I274" i="6" s="1"/>
  <c r="I274" i="7" s="1"/>
  <c r="I274" i="8" s="1"/>
  <c r="I274" i="9" s="1"/>
  <c r="I274" i="10" s="1"/>
  <c r="I274" i="11" s="1"/>
  <c r="I274" i="12" s="1"/>
  <c r="I274" i="13" s="1"/>
  <c r="I256" i="4"/>
  <c r="I256" i="5"/>
  <c r="I256" i="6" s="1"/>
  <c r="I256" i="7" s="1"/>
  <c r="I256" i="8" s="1"/>
  <c r="I256" i="9" s="1"/>
  <c r="I256" i="10" s="1"/>
  <c r="I256" i="11" s="1"/>
  <c r="I256" i="12" s="1"/>
  <c r="I256" i="13" s="1"/>
  <c r="I224" i="4"/>
  <c r="I224" i="5"/>
  <c r="I224" i="6" s="1"/>
  <c r="I224" i="7" s="1"/>
  <c r="I224" i="8" s="1"/>
  <c r="I224" i="9" s="1"/>
  <c r="I224" i="10" s="1"/>
  <c r="I224" i="11" s="1"/>
  <c r="I224" i="12" s="1"/>
  <c r="I224" i="13" s="1"/>
  <c r="I192" i="4"/>
  <c r="I192" i="5"/>
  <c r="I192" i="6" s="1"/>
  <c r="I192" i="7" s="1"/>
  <c r="I192" i="8" s="1"/>
  <c r="I192" i="9" s="1"/>
  <c r="I192" i="10" s="1"/>
  <c r="I192" i="11" s="1"/>
  <c r="I192" i="12" s="1"/>
  <c r="I192" i="13" s="1"/>
  <c r="I245" i="4"/>
  <c r="I245" i="5" s="1"/>
  <c r="I245" i="6" s="1"/>
  <c r="I245" i="7" s="1"/>
  <c r="I245" i="8" s="1"/>
  <c r="I245" i="9" s="1"/>
  <c r="I245" i="10" s="1"/>
  <c r="I245" i="11" s="1"/>
  <c r="I245" i="12" s="1"/>
  <c r="I245" i="13" s="1"/>
  <c r="I318" i="4"/>
  <c r="I318" i="5"/>
  <c r="I318" i="6" s="1"/>
  <c r="I318" i="7" s="1"/>
  <c r="I318" i="8" s="1"/>
  <c r="I318" i="9" s="1"/>
  <c r="I318" i="10" s="1"/>
  <c r="I318" i="11" s="1"/>
  <c r="I318" i="12" s="1"/>
  <c r="I318" i="13" s="1"/>
  <c r="I155" i="4"/>
  <c r="I155" i="5" s="1"/>
  <c r="I155" i="6" s="1"/>
  <c r="I155" i="7" s="1"/>
  <c r="I155" i="8" s="1"/>
  <c r="I155" i="9" s="1"/>
  <c r="I155" i="10" s="1"/>
  <c r="I155" i="11" s="1"/>
  <c r="I155" i="12" s="1"/>
  <c r="I155" i="13" s="1"/>
  <c r="I106" i="4"/>
  <c r="I106" i="5"/>
  <c r="I106" i="6" s="1"/>
  <c r="I106" i="7" s="1"/>
  <c r="I106" i="8" s="1"/>
  <c r="I106" i="9" s="1"/>
  <c r="I106" i="10" s="1"/>
  <c r="I106" i="11" s="1"/>
  <c r="I106" i="12" s="1"/>
  <c r="I106" i="13" s="1"/>
  <c r="I89" i="4"/>
  <c r="I89" i="5"/>
  <c r="I89" i="6" s="1"/>
  <c r="I89" i="7" s="1"/>
  <c r="I89" i="8" s="1"/>
  <c r="I89" i="9" s="1"/>
  <c r="I89" i="10" s="1"/>
  <c r="I89" i="11" s="1"/>
  <c r="I89" i="12" s="1"/>
  <c r="I89" i="13" s="1"/>
  <c r="I91" i="4"/>
  <c r="I91" i="5"/>
  <c r="I91" i="6" s="1"/>
  <c r="I91" i="7" s="1"/>
  <c r="I91" i="8" s="1"/>
  <c r="I91" i="9" s="1"/>
  <c r="I91" i="10" s="1"/>
  <c r="I91" i="11" s="1"/>
  <c r="I91" i="12" s="1"/>
  <c r="I91" i="13" s="1"/>
  <c r="I81" i="4"/>
  <c r="I81" i="5"/>
  <c r="I81" i="6" s="1"/>
  <c r="I81" i="7" s="1"/>
  <c r="I81" i="8" s="1"/>
  <c r="I81" i="9" s="1"/>
  <c r="I81" i="10" s="1"/>
  <c r="I81" i="11" s="1"/>
  <c r="I81" i="12" s="1"/>
  <c r="I81" i="13" s="1"/>
  <c r="I163" i="4"/>
  <c r="I163" i="5" s="1"/>
  <c r="I163" i="6" s="1"/>
  <c r="I163" i="7" s="1"/>
  <c r="I163" i="8" s="1"/>
  <c r="I163" i="9" s="1"/>
  <c r="I163" i="10" s="1"/>
  <c r="I163" i="11" s="1"/>
  <c r="I163" i="12" s="1"/>
  <c r="I163" i="13" s="1"/>
  <c r="I302" i="4"/>
  <c r="I302" i="5" s="1"/>
  <c r="I302" i="6" s="1"/>
  <c r="I302" i="7" s="1"/>
  <c r="I302" i="8" s="1"/>
  <c r="I302" i="9" s="1"/>
  <c r="I302" i="10" s="1"/>
  <c r="I302" i="11" s="1"/>
  <c r="I302" i="12" s="1"/>
  <c r="I302" i="13" s="1"/>
  <c r="I93" i="4"/>
  <c r="I93" i="5"/>
  <c r="I93" i="6" s="1"/>
  <c r="I93" i="7" s="1"/>
  <c r="I93" i="8" s="1"/>
  <c r="I93" i="9" s="1"/>
  <c r="I93" i="10" s="1"/>
  <c r="I93" i="11" s="1"/>
  <c r="I93" i="12" s="1"/>
  <c r="I93" i="13" s="1"/>
  <c r="I63" i="4"/>
  <c r="I63" i="5" s="1"/>
  <c r="I63" i="6" s="1"/>
  <c r="I63" i="7" s="1"/>
  <c r="I63" i="8" s="1"/>
  <c r="I63" i="9" s="1"/>
  <c r="I63" i="10" s="1"/>
  <c r="I63" i="11" s="1"/>
  <c r="I63" i="12" s="1"/>
  <c r="I63" i="13" s="1"/>
  <c r="I336" i="4"/>
  <c r="I336" i="5" s="1"/>
  <c r="I336" i="6" s="1"/>
  <c r="I336" i="7" s="1"/>
  <c r="I336" i="8" s="1"/>
  <c r="I336" i="9" s="1"/>
  <c r="I336" i="10" s="1"/>
  <c r="I336" i="11" s="1"/>
  <c r="I336" i="12" s="1"/>
  <c r="I336" i="13" s="1"/>
  <c r="I52" i="4"/>
  <c r="I52" i="5"/>
  <c r="I52" i="6" s="1"/>
  <c r="I52" i="7" s="1"/>
  <c r="I52" i="8" s="1"/>
  <c r="I52" i="9" s="1"/>
  <c r="I52" i="10" s="1"/>
  <c r="I52" i="11" s="1"/>
  <c r="I52" i="12" s="1"/>
  <c r="I52" i="13" s="1"/>
  <c r="I303" i="4"/>
  <c r="I303" i="5" s="1"/>
  <c r="I303" i="6" s="1"/>
  <c r="I303" i="7" s="1"/>
  <c r="I303" i="8" s="1"/>
  <c r="I303" i="9" s="1"/>
  <c r="I303" i="10" s="1"/>
  <c r="I303" i="11" s="1"/>
  <c r="I303" i="12" s="1"/>
  <c r="I303" i="13" s="1"/>
  <c r="I326" i="4"/>
  <c r="I326" i="5" s="1"/>
  <c r="I326" i="6" s="1"/>
  <c r="I326" i="7" s="1"/>
  <c r="I326" i="8" s="1"/>
  <c r="I326" i="9" s="1"/>
  <c r="I326" i="10" s="1"/>
  <c r="I326" i="11" s="1"/>
  <c r="I326" i="12" s="1"/>
  <c r="I326" i="13" s="1"/>
  <c r="I100" i="4"/>
  <c r="I100" i="5" s="1"/>
  <c r="I100" i="6" s="1"/>
  <c r="I100" i="7" s="1"/>
  <c r="I100" i="8" s="1"/>
  <c r="I100" i="9" s="1"/>
  <c r="I100" i="10" s="1"/>
  <c r="I100" i="11" s="1"/>
  <c r="I100" i="12" s="1"/>
  <c r="I100" i="13" s="1"/>
  <c r="I186" i="4"/>
  <c r="I186" i="5" s="1"/>
  <c r="I186" i="6" s="1"/>
  <c r="I186" i="7" s="1"/>
  <c r="I186" i="8" s="1"/>
  <c r="I186" i="9" s="1"/>
  <c r="I186" i="10" s="1"/>
  <c r="I186" i="11" s="1"/>
  <c r="I186" i="12" s="1"/>
  <c r="I186" i="13" s="1"/>
  <c r="I29" i="4"/>
  <c r="I29" i="5"/>
  <c r="I29" i="6" s="1"/>
  <c r="I29" i="7" s="1"/>
  <c r="I29" i="8" s="1"/>
  <c r="I29" i="9" s="1"/>
  <c r="I29" i="10" s="1"/>
  <c r="I29" i="11" s="1"/>
  <c r="I29" i="12" s="1"/>
  <c r="I29" i="13" s="1"/>
  <c r="I23" i="4"/>
  <c r="I23" i="5"/>
  <c r="I23" i="6" s="1"/>
  <c r="I23" i="7" s="1"/>
  <c r="I23" i="8" s="1"/>
  <c r="I23" i="9" s="1"/>
  <c r="I23" i="10" s="1"/>
  <c r="I23" i="11" s="1"/>
  <c r="I23" i="12" s="1"/>
  <c r="I23" i="13" s="1"/>
  <c r="I194" i="4"/>
  <c r="I194" i="5" s="1"/>
  <c r="I194" i="6" s="1"/>
  <c r="I194" i="7" s="1"/>
  <c r="I194" i="8" s="1"/>
  <c r="I194" i="9" s="1"/>
  <c r="I194" i="10" s="1"/>
  <c r="I194" i="11" s="1"/>
  <c r="I194" i="12" s="1"/>
  <c r="I194" i="13" s="1"/>
  <c r="I251" i="4"/>
  <c r="I251" i="5"/>
  <c r="I251" i="6" s="1"/>
  <c r="I251" i="7" s="1"/>
  <c r="I251" i="8" s="1"/>
  <c r="I251" i="9" s="1"/>
  <c r="I251" i="10" s="1"/>
  <c r="I251" i="11" s="1"/>
  <c r="I251" i="12" s="1"/>
  <c r="I251" i="13" s="1"/>
  <c r="I126" i="4"/>
  <c r="I126" i="5" s="1"/>
  <c r="I126" i="6" s="1"/>
  <c r="I126" i="7" s="1"/>
  <c r="I126" i="8" s="1"/>
  <c r="I126" i="9" s="1"/>
  <c r="I126" i="10" s="1"/>
  <c r="I126" i="11" s="1"/>
  <c r="I126" i="12" s="1"/>
  <c r="I126" i="13" s="1"/>
  <c r="I86" i="4"/>
  <c r="I86" i="5" s="1"/>
  <c r="I86" i="6" s="1"/>
  <c r="I86" i="7" s="1"/>
  <c r="I86" i="8" s="1"/>
  <c r="I86" i="9" s="1"/>
  <c r="I86" i="10" s="1"/>
  <c r="I86" i="11" s="1"/>
  <c r="I86" i="12" s="1"/>
  <c r="I86" i="13" s="1"/>
  <c r="I99" i="4"/>
  <c r="I99" i="5" s="1"/>
  <c r="I99" i="6" s="1"/>
  <c r="I99" i="7" s="1"/>
  <c r="I99" i="8" s="1"/>
  <c r="I99" i="9" s="1"/>
  <c r="I99" i="10" s="1"/>
  <c r="I99" i="11" s="1"/>
  <c r="I99" i="12" s="1"/>
  <c r="I99" i="13" s="1"/>
  <c r="I305" i="4"/>
  <c r="I305" i="5"/>
  <c r="I305" i="6" s="1"/>
  <c r="I305" i="7" s="1"/>
  <c r="I305" i="8" s="1"/>
  <c r="I305" i="9" s="1"/>
  <c r="I305" i="10" s="1"/>
  <c r="I305" i="11" s="1"/>
  <c r="I305" i="12" s="1"/>
  <c r="I305" i="13" s="1"/>
  <c r="I250" i="4"/>
  <c r="I250" i="5"/>
  <c r="I250" i="6" s="1"/>
  <c r="I250" i="7" s="1"/>
  <c r="I250" i="8" s="1"/>
  <c r="I250" i="9" s="1"/>
  <c r="I250" i="10" s="1"/>
  <c r="I250" i="11" s="1"/>
  <c r="I250" i="12" s="1"/>
  <c r="I250" i="13" s="1"/>
  <c r="I97" i="4"/>
  <c r="I97" i="5"/>
  <c r="I97" i="6" s="1"/>
  <c r="I97" i="7" s="1"/>
  <c r="I97" i="8" s="1"/>
  <c r="I97" i="9" s="1"/>
  <c r="I97" i="10" s="1"/>
  <c r="I97" i="11" s="1"/>
  <c r="I97" i="12" s="1"/>
  <c r="I97" i="13" s="1"/>
  <c r="I284" i="4"/>
  <c r="I284" i="5" s="1"/>
  <c r="I284" i="6" s="1"/>
  <c r="I284" i="7" s="1"/>
  <c r="I284" i="8" s="1"/>
  <c r="I284" i="9" s="1"/>
  <c r="I284" i="10" s="1"/>
  <c r="I284" i="11" s="1"/>
  <c r="I284" i="12" s="1"/>
  <c r="I284" i="13" s="1"/>
  <c r="I247" i="4"/>
  <c r="I247" i="5"/>
  <c r="I247" i="6" s="1"/>
  <c r="I247" i="7" s="1"/>
  <c r="I247" i="8" s="1"/>
  <c r="I247" i="9" s="1"/>
  <c r="I247" i="10" s="1"/>
  <c r="I247" i="11" s="1"/>
  <c r="I247" i="12" s="1"/>
  <c r="I247" i="13" s="1"/>
  <c r="I207" i="4"/>
  <c r="I207" i="5"/>
  <c r="I207" i="6" s="1"/>
  <c r="I207" i="7" s="1"/>
  <c r="I207" i="8" s="1"/>
  <c r="I207" i="9" s="1"/>
  <c r="I207" i="10" s="1"/>
  <c r="I207" i="11" s="1"/>
  <c r="I207" i="12" s="1"/>
  <c r="I207" i="13" s="1"/>
  <c r="I180" i="7"/>
  <c r="I180" i="8" s="1"/>
  <c r="I180" i="9" s="1"/>
  <c r="I180" i="10" s="1"/>
  <c r="I180" i="11" s="1"/>
  <c r="I180" i="12" s="1"/>
  <c r="I180" i="13" s="1"/>
  <c r="I140" i="4"/>
  <c r="I140" i="5"/>
  <c r="I140" i="6" s="1"/>
  <c r="I140" i="7"/>
  <c r="I140" i="8" s="1"/>
  <c r="I140" i="9" s="1"/>
  <c r="I140" i="10" s="1"/>
  <c r="I140" i="11" s="1"/>
  <c r="I140" i="12" s="1"/>
  <c r="I140" i="13" s="1"/>
  <c r="I84" i="4"/>
  <c r="I84" i="5" s="1"/>
  <c r="I84" i="6"/>
  <c r="I84" i="7" s="1"/>
  <c r="I84" i="8" s="1"/>
  <c r="I84" i="9" s="1"/>
  <c r="I84" i="10" s="1"/>
  <c r="I84" i="11" s="1"/>
  <c r="I84" i="12" s="1"/>
  <c r="I84" i="13" s="1"/>
  <c r="I313" i="4"/>
  <c r="I313" i="5"/>
  <c r="I313" i="6" s="1"/>
  <c r="I313" i="7" s="1"/>
  <c r="I313" i="8" s="1"/>
  <c r="I313" i="9" s="1"/>
  <c r="I313" i="10" s="1"/>
  <c r="I313" i="11" s="1"/>
  <c r="I313" i="12" s="1"/>
  <c r="I313" i="13" s="1"/>
  <c r="I304" i="4"/>
  <c r="I304" i="5"/>
  <c r="I304" i="6" s="1"/>
  <c r="I304" i="7" s="1"/>
  <c r="I304" i="8" s="1"/>
  <c r="I304" i="9" s="1"/>
  <c r="I304" i="10" s="1"/>
  <c r="I304" i="11" s="1"/>
  <c r="I304" i="12" s="1"/>
  <c r="I304" i="13" s="1"/>
  <c r="I291" i="4"/>
  <c r="I291" i="5"/>
  <c r="I291" i="6" s="1"/>
  <c r="I291" i="7" s="1"/>
  <c r="I291" i="8" s="1"/>
  <c r="I291" i="9" s="1"/>
  <c r="I291" i="10" s="1"/>
  <c r="I291" i="11" s="1"/>
  <c r="I291" i="12" s="1"/>
  <c r="I291" i="13" s="1"/>
  <c r="I82" i="4"/>
  <c r="I82" i="5"/>
  <c r="I82" i="6" s="1"/>
  <c r="I82" i="7" s="1"/>
  <c r="I82" i="8" s="1"/>
  <c r="I82" i="9" s="1"/>
  <c r="I82" i="10" s="1"/>
  <c r="I82" i="11" s="1"/>
  <c r="I82" i="12" s="1"/>
  <c r="I82" i="13" s="1"/>
  <c r="I263" i="4"/>
  <c r="I263" i="5" s="1"/>
  <c r="I263" i="6" s="1"/>
  <c r="I263" i="7" s="1"/>
  <c r="I263" i="8" s="1"/>
  <c r="I263" i="9" s="1"/>
  <c r="I263" i="10" s="1"/>
  <c r="I263" i="11" s="1"/>
  <c r="I263" i="12" s="1"/>
  <c r="I263" i="13" s="1"/>
  <c r="I54" i="4"/>
  <c r="I54" i="5"/>
  <c r="I54" i="6" s="1"/>
  <c r="I54" i="7" s="1"/>
  <c r="I54" i="8" s="1"/>
  <c r="I54" i="9" s="1"/>
  <c r="I54" i="10" s="1"/>
  <c r="I54" i="11" s="1"/>
  <c r="I54" i="12" s="1"/>
  <c r="I54" i="13" s="1"/>
  <c r="I180" i="4"/>
  <c r="I180" i="5"/>
  <c r="I180" i="6" s="1"/>
  <c r="I85" i="4"/>
  <c r="I85" i="5" s="1"/>
  <c r="I85" i="6" s="1"/>
  <c r="I85" i="7" s="1"/>
  <c r="I85" i="8" s="1"/>
  <c r="I85" i="9" s="1"/>
  <c r="I85" i="10" s="1"/>
  <c r="I85" i="11" s="1"/>
  <c r="I85" i="12" s="1"/>
  <c r="I85" i="13" s="1"/>
  <c r="I75" i="4"/>
  <c r="I75" i="5" s="1"/>
  <c r="I75" i="6"/>
  <c r="I75" i="7" s="1"/>
  <c r="I75" i="8" s="1"/>
  <c r="I75" i="9" s="1"/>
  <c r="I75" i="10" s="1"/>
  <c r="I75" i="11" s="1"/>
  <c r="I75" i="12" s="1"/>
  <c r="I75" i="13" s="1"/>
  <c r="I24" i="4"/>
  <c r="I24" i="5"/>
  <c r="I24" i="6" s="1"/>
  <c r="I24" i="7" s="1"/>
  <c r="I24" i="8" s="1"/>
  <c r="I24" i="9" s="1"/>
  <c r="I24" i="10" s="1"/>
  <c r="I24" i="11" s="1"/>
  <c r="I24" i="12" s="1"/>
  <c r="I24" i="13" s="1"/>
  <c r="I122" i="4"/>
  <c r="I122" i="5" s="1"/>
  <c r="I122" i="6" s="1"/>
  <c r="I122" i="7" s="1"/>
  <c r="I122" i="8" s="1"/>
  <c r="I122" i="9" s="1"/>
  <c r="I122" i="10" s="1"/>
  <c r="I122" i="11" s="1"/>
  <c r="I122" i="12" s="1"/>
  <c r="I122" i="13" s="1"/>
  <c r="I321" i="4"/>
  <c r="I321" i="5" s="1"/>
  <c r="I321" i="6" s="1"/>
  <c r="I321" i="7" s="1"/>
  <c r="I321" i="8" s="1"/>
  <c r="I321" i="9" s="1"/>
  <c r="I321" i="10" s="1"/>
  <c r="I321" i="11" s="1"/>
  <c r="I321" i="12" s="1"/>
  <c r="I321" i="13" s="1"/>
  <c r="I185" i="4"/>
  <c r="I185" i="5"/>
  <c r="I185" i="6" s="1"/>
  <c r="I185" i="7" s="1"/>
  <c r="I185" i="8" s="1"/>
  <c r="I185" i="9" s="1"/>
  <c r="I185" i="10" s="1"/>
  <c r="I185" i="11" s="1"/>
  <c r="I185" i="12" s="1"/>
  <c r="I185" i="13" s="1"/>
  <c r="I129" i="4"/>
  <c r="I129" i="5" s="1"/>
  <c r="I129" i="6"/>
  <c r="I129" i="7" s="1"/>
  <c r="I129" i="8" s="1"/>
  <c r="I129" i="9" s="1"/>
  <c r="I129" i="10" s="1"/>
  <c r="I129" i="11" s="1"/>
  <c r="I129" i="12" s="1"/>
  <c r="I129" i="13" s="1"/>
  <c r="I269" i="4"/>
  <c r="I269" i="5"/>
  <c r="I269" i="6" s="1"/>
  <c r="I269" i="7"/>
  <c r="I269" i="8" s="1"/>
  <c r="I269" i="9" s="1"/>
  <c r="I269" i="10" s="1"/>
  <c r="I269" i="11" s="1"/>
  <c r="I269" i="12" s="1"/>
  <c r="I269" i="13" s="1"/>
  <c r="I262" i="4"/>
  <c r="I262" i="5" s="1"/>
  <c r="I262" i="6" s="1"/>
  <c r="I262" i="7" s="1"/>
  <c r="I262" i="8" s="1"/>
  <c r="I262" i="9" s="1"/>
  <c r="I262" i="10" s="1"/>
  <c r="I262" i="11" s="1"/>
  <c r="I262" i="12" s="1"/>
  <c r="I262" i="13" s="1"/>
  <c r="I200" i="4"/>
  <c r="I200" i="5"/>
  <c r="I200" i="6" s="1"/>
  <c r="I200" i="7" s="1"/>
  <c r="I200" i="8" s="1"/>
  <c r="I200" i="9" s="1"/>
  <c r="I200" i="10" s="1"/>
  <c r="I200" i="11" s="1"/>
  <c r="I200" i="12" s="1"/>
  <c r="I200" i="13" s="1"/>
  <c r="I107" i="4"/>
  <c r="I107" i="5"/>
  <c r="I107" i="6" s="1"/>
  <c r="I107" i="7"/>
  <c r="I107" i="8" s="1"/>
  <c r="I107" i="9" s="1"/>
  <c r="I107" i="10" s="1"/>
  <c r="I107" i="11" s="1"/>
  <c r="I107" i="12" s="1"/>
  <c r="I107" i="13" s="1"/>
  <c r="I30" i="4"/>
  <c r="I30" i="5" s="1"/>
  <c r="I30" i="6" s="1"/>
  <c r="I30" i="7" s="1"/>
  <c r="I30" i="8" s="1"/>
  <c r="I30" i="9" s="1"/>
  <c r="I30" i="10" s="1"/>
  <c r="I30" i="11" s="1"/>
  <c r="I30" i="12" s="1"/>
  <c r="I30" i="13" s="1"/>
  <c r="I333" i="4"/>
  <c r="I333" i="5" s="1"/>
  <c r="I333" i="6"/>
  <c r="I333" i="7" s="1"/>
  <c r="I333" i="8" s="1"/>
  <c r="I333" i="9" s="1"/>
  <c r="I333" i="10" s="1"/>
  <c r="I333" i="11" s="1"/>
  <c r="I333" i="12" s="1"/>
  <c r="I333" i="13" s="1"/>
  <c r="I223" i="4"/>
  <c r="I223" i="5"/>
  <c r="I223" i="6" s="1"/>
  <c r="I223" i="7" s="1"/>
  <c r="I223" i="8" s="1"/>
  <c r="I223" i="9" s="1"/>
  <c r="I223" i="10" s="1"/>
  <c r="I223" i="11" s="1"/>
  <c r="I223" i="12" s="1"/>
  <c r="I223" i="13" s="1"/>
  <c r="I240" i="4"/>
  <c r="I240" i="5"/>
  <c r="I240" i="6" s="1"/>
  <c r="I240" i="7" s="1"/>
  <c r="I240" i="8" s="1"/>
  <c r="I240" i="9" s="1"/>
  <c r="I240" i="10" s="1"/>
  <c r="I240" i="11" s="1"/>
  <c r="I240" i="12" s="1"/>
  <c r="I240" i="13" s="1"/>
  <c r="I214" i="4"/>
  <c r="I214" i="5"/>
  <c r="I214" i="6" s="1"/>
  <c r="I214" i="7" s="1"/>
  <c r="I214" i="8" s="1"/>
  <c r="I214" i="9" s="1"/>
  <c r="I214" i="10" s="1"/>
  <c r="I214" i="11" s="1"/>
  <c r="I214" i="12" s="1"/>
  <c r="I214" i="13" s="1"/>
  <c r="I110" i="4"/>
  <c r="I110" i="5"/>
  <c r="I110" i="6" s="1"/>
  <c r="I110" i="7" s="1"/>
  <c r="I110" i="8" s="1"/>
  <c r="I110" i="9" s="1"/>
  <c r="I110" i="10" s="1"/>
  <c r="I110" i="11" s="1"/>
  <c r="I110" i="12" s="1"/>
  <c r="I110" i="13" s="1"/>
  <c r="I205" i="4"/>
  <c r="I205" i="5"/>
  <c r="I205" i="6" s="1"/>
  <c r="I205" i="7" s="1"/>
  <c r="I205" i="8" s="1"/>
  <c r="I205" i="9" s="1"/>
  <c r="I205" i="10" s="1"/>
  <c r="I205" i="11" s="1"/>
  <c r="I205" i="12" s="1"/>
  <c r="I205" i="13" s="1"/>
  <c r="I173" i="4"/>
  <c r="I173" i="5" s="1"/>
  <c r="I173" i="6"/>
  <c r="I173" i="7" s="1"/>
  <c r="I173" i="8" s="1"/>
  <c r="I173" i="9" s="1"/>
  <c r="I173" i="10" s="1"/>
  <c r="I173" i="11" s="1"/>
  <c r="I173" i="12" s="1"/>
  <c r="I173" i="13" s="1"/>
  <c r="I68" i="4"/>
  <c r="I68" i="5"/>
  <c r="I68" i="6" s="1"/>
  <c r="I68" i="7" s="1"/>
  <c r="I68" i="8" s="1"/>
  <c r="I68" i="9" s="1"/>
  <c r="I68" i="10" s="1"/>
  <c r="I68" i="11" s="1"/>
  <c r="I68" i="12" s="1"/>
  <c r="I68" i="13" s="1"/>
  <c r="I114" i="4"/>
  <c r="I114" i="5"/>
  <c r="I114" i="6" s="1"/>
  <c r="I114" i="7" s="1"/>
  <c r="I114" i="8" s="1"/>
  <c r="I114" i="9" s="1"/>
  <c r="I114" i="10" s="1"/>
  <c r="I114" i="11" s="1"/>
  <c r="I114" i="12" s="1"/>
  <c r="I114" i="13" s="1"/>
  <c r="I325" i="4"/>
  <c r="I325" i="5"/>
  <c r="I325" i="6" s="1"/>
  <c r="I325" i="7" s="1"/>
  <c r="I325" i="8" s="1"/>
  <c r="I325" i="9" s="1"/>
  <c r="I325" i="10" s="1"/>
  <c r="I325" i="11" s="1"/>
  <c r="I325" i="12" s="1"/>
  <c r="I325" i="13" s="1"/>
  <c r="I108" i="4"/>
  <c r="I108" i="5"/>
  <c r="I108" i="6" s="1"/>
  <c r="I108" i="7"/>
  <c r="I108" i="8" s="1"/>
  <c r="I108" i="9" s="1"/>
  <c r="I108" i="10" s="1"/>
  <c r="I108" i="11" s="1"/>
  <c r="I108" i="12" s="1"/>
  <c r="I108" i="13" s="1"/>
  <c r="I57" i="4"/>
  <c r="I57" i="5" s="1"/>
  <c r="I57" i="6"/>
  <c r="I57" i="7" s="1"/>
  <c r="I57" i="8" s="1"/>
  <c r="I57" i="9" s="1"/>
  <c r="I57" i="10" s="1"/>
  <c r="I57" i="11" s="1"/>
  <c r="I57" i="12" s="1"/>
  <c r="I57" i="13" s="1"/>
  <c r="I51" i="4"/>
  <c r="I51" i="5"/>
  <c r="I51" i="6" s="1"/>
  <c r="I51" i="7"/>
  <c r="I51" i="8" s="1"/>
  <c r="I51" i="9" s="1"/>
  <c r="I51" i="10" s="1"/>
  <c r="I51" i="11" s="1"/>
  <c r="I51" i="12" s="1"/>
  <c r="I51" i="13" s="1"/>
  <c r="I331" i="4"/>
  <c r="I331" i="5"/>
  <c r="I331" i="6" s="1"/>
  <c r="I331" i="7"/>
  <c r="I331" i="8" s="1"/>
  <c r="I331" i="9" s="1"/>
  <c r="I331" i="10" s="1"/>
  <c r="I331" i="11" s="1"/>
  <c r="I331" i="12" s="1"/>
  <c r="I331" i="13" s="1"/>
  <c r="I157" i="4"/>
  <c r="I157" i="5" s="1"/>
  <c r="I157" i="6" s="1"/>
  <c r="I157" i="7" s="1"/>
  <c r="I157" i="8" s="1"/>
  <c r="I157" i="9" s="1"/>
  <c r="I157" i="10" s="1"/>
  <c r="I157" i="11" s="1"/>
  <c r="I157" i="12" s="1"/>
  <c r="I157" i="13" s="1"/>
  <c r="I166" i="4"/>
  <c r="I166" i="5"/>
  <c r="I166" i="6" s="1"/>
  <c r="I166" i="7"/>
  <c r="I166" i="8" s="1"/>
  <c r="I166" i="9" s="1"/>
  <c r="I166" i="10" s="1"/>
  <c r="I166" i="11" s="1"/>
  <c r="I166" i="12" s="1"/>
  <c r="I166" i="13" s="1"/>
  <c r="I42" i="4"/>
  <c r="I42" i="5" s="1"/>
  <c r="I42" i="6"/>
  <c r="I42" i="7" s="1"/>
  <c r="I42" i="8" s="1"/>
  <c r="I42" i="9" s="1"/>
  <c r="I42" i="10" s="1"/>
  <c r="I42" i="11" s="1"/>
  <c r="I42" i="12" s="1"/>
  <c r="I42" i="13" s="1"/>
  <c r="I236" i="4"/>
  <c r="I236" i="5"/>
  <c r="I236" i="6" s="1"/>
  <c r="I236" i="7"/>
  <c r="I236" i="8" s="1"/>
  <c r="I236" i="9" s="1"/>
  <c r="I236" i="10" s="1"/>
  <c r="I236" i="11" s="1"/>
  <c r="I236" i="12" s="1"/>
  <c r="I236" i="13" s="1"/>
  <c r="I128" i="4"/>
  <c r="I128" i="5" s="1"/>
  <c r="I128" i="6" s="1"/>
  <c r="I128" i="7" s="1"/>
  <c r="I128" i="8" s="1"/>
  <c r="I128" i="9" s="1"/>
  <c r="I128" i="10" s="1"/>
  <c r="I128" i="11" s="1"/>
  <c r="I128" i="12" s="1"/>
  <c r="I128" i="13" s="1"/>
  <c r="I143" i="4"/>
  <c r="I143" i="5"/>
  <c r="I143" i="6" s="1"/>
  <c r="I143" i="7" s="1"/>
  <c r="I143" i="8" s="1"/>
  <c r="I143" i="9" s="1"/>
  <c r="I143" i="10" s="1"/>
  <c r="I143" i="11" s="1"/>
  <c r="I143" i="12" s="1"/>
  <c r="I143" i="13" s="1"/>
  <c r="I287" i="4"/>
  <c r="I287" i="5"/>
  <c r="I287" i="6" s="1"/>
  <c r="I287" i="7" s="1"/>
  <c r="I287" i="8" s="1"/>
  <c r="I287" i="9" s="1"/>
  <c r="I287" i="10" s="1"/>
  <c r="I287" i="11" s="1"/>
  <c r="I287" i="12" s="1"/>
  <c r="I287" i="13" s="1"/>
  <c r="I174" i="4"/>
  <c r="I174" i="5" s="1"/>
  <c r="I174" i="6" s="1"/>
  <c r="I174" i="7" s="1"/>
  <c r="I174" i="8" s="1"/>
  <c r="I174" i="9" s="1"/>
  <c r="I174" i="10" s="1"/>
  <c r="I174" i="11" s="1"/>
  <c r="I174" i="12" s="1"/>
  <c r="I174" i="13" s="1"/>
  <c r="I249" i="4"/>
  <c r="I249" i="5" s="1"/>
  <c r="I249" i="6" s="1"/>
  <c r="I249" i="7" s="1"/>
  <c r="I249" i="8" s="1"/>
  <c r="I249" i="9" s="1"/>
  <c r="I249" i="10" s="1"/>
  <c r="I249" i="11" s="1"/>
  <c r="I249" i="12" s="1"/>
  <c r="I249" i="13" s="1"/>
  <c r="I228" i="4"/>
  <c r="I228" i="5"/>
  <c r="I228" i="6" s="1"/>
  <c r="I228" i="7" s="1"/>
  <c r="I228" i="8" s="1"/>
  <c r="I228" i="9" s="1"/>
  <c r="I228" i="10" s="1"/>
  <c r="I228" i="11" s="1"/>
  <c r="I228" i="12" s="1"/>
  <c r="I228" i="13" s="1"/>
  <c r="I153" i="4"/>
  <c r="I153" i="5"/>
  <c r="I153" i="6" s="1"/>
  <c r="I153" i="7" s="1"/>
  <c r="I153" i="8" s="1"/>
  <c r="I153" i="9" s="1"/>
  <c r="I153" i="10" s="1"/>
  <c r="I153" i="11" s="1"/>
  <c r="I153" i="12" s="1"/>
  <c r="I153" i="13" s="1"/>
  <c r="I272" i="4"/>
  <c r="I272" i="5" s="1"/>
  <c r="I272" i="6"/>
  <c r="I272" i="7" s="1"/>
  <c r="I272" i="8" s="1"/>
  <c r="I272" i="9" s="1"/>
  <c r="I272" i="10" s="1"/>
  <c r="I272" i="11" s="1"/>
  <c r="I272" i="12" s="1"/>
  <c r="I272" i="13" s="1"/>
  <c r="I183" i="4"/>
  <c r="I183" i="5"/>
  <c r="I183" i="6" s="1"/>
  <c r="I183" i="7" s="1"/>
  <c r="I183" i="8" s="1"/>
  <c r="I183" i="9" s="1"/>
  <c r="I183" i="10" s="1"/>
  <c r="I183" i="11" s="1"/>
  <c r="I183" i="12" s="1"/>
  <c r="I183" i="13" s="1"/>
  <c r="I234" i="4"/>
  <c r="I234" i="5" s="1"/>
  <c r="I234" i="6" s="1"/>
  <c r="I234" i="7" s="1"/>
  <c r="I234" i="8" s="1"/>
  <c r="I234" i="9" s="1"/>
  <c r="I234" i="10" s="1"/>
  <c r="I234" i="11" s="1"/>
  <c r="I234" i="12" s="1"/>
  <c r="I234" i="13" s="1"/>
  <c r="I196" i="4"/>
  <c r="I196" i="5"/>
  <c r="I196" i="6" s="1"/>
  <c r="I196" i="7" s="1"/>
  <c r="I196" i="8" s="1"/>
  <c r="I196" i="9" s="1"/>
  <c r="I196" i="10" s="1"/>
  <c r="I196" i="11" s="1"/>
  <c r="I196" i="12" s="1"/>
  <c r="I196" i="13" s="1"/>
  <c r="I312" i="4"/>
  <c r="I312" i="5"/>
  <c r="I312" i="6" s="1"/>
  <c r="I312" i="7" s="1"/>
  <c r="I312" i="8" s="1"/>
  <c r="I312" i="9" s="1"/>
  <c r="I312" i="10" s="1"/>
  <c r="I312" i="11" s="1"/>
  <c r="I312" i="12" s="1"/>
  <c r="I312" i="13" s="1"/>
  <c r="I213" i="4"/>
  <c r="I213" i="5" s="1"/>
  <c r="I213" i="6" s="1"/>
  <c r="I213" i="7" s="1"/>
  <c r="I213" i="8" s="1"/>
  <c r="I213" i="9" s="1"/>
  <c r="I213" i="10" s="1"/>
  <c r="I213" i="11" s="1"/>
  <c r="I213" i="12" s="1"/>
  <c r="I213" i="13" s="1"/>
  <c r="I28" i="4"/>
  <c r="I28" i="5"/>
  <c r="I28" i="6" s="1"/>
  <c r="I28" i="7"/>
  <c r="I28" i="8" s="1"/>
  <c r="I28" i="9" s="1"/>
  <c r="I28" i="10" s="1"/>
  <c r="I28" i="11" s="1"/>
  <c r="I28" i="12" s="1"/>
  <c r="I28" i="13" s="1"/>
  <c r="I255" i="4"/>
  <c r="I255" i="5" s="1"/>
  <c r="I255" i="6" s="1"/>
  <c r="I255" i="7" s="1"/>
  <c r="I255" i="8" s="1"/>
  <c r="I255" i="9" s="1"/>
  <c r="I255" i="10" s="1"/>
  <c r="I255" i="11" s="1"/>
  <c r="I255" i="12" s="1"/>
  <c r="I255" i="13" s="1"/>
  <c r="I253" i="4"/>
  <c r="I253" i="5" s="1"/>
  <c r="I253" i="6"/>
  <c r="I253" i="7" s="1"/>
  <c r="I253" i="8" s="1"/>
  <c r="I253" i="9" s="1"/>
  <c r="I253" i="10" s="1"/>
  <c r="I253" i="11" s="1"/>
  <c r="I253" i="12" s="1"/>
  <c r="I253" i="13" s="1"/>
  <c r="I170" i="4"/>
  <c r="I170" i="5"/>
  <c r="I170" i="6" s="1"/>
  <c r="I170" i="7" s="1"/>
  <c r="I170" i="8" s="1"/>
  <c r="I170" i="9" s="1"/>
  <c r="I170" i="10" s="1"/>
  <c r="I170" i="11" s="1"/>
  <c r="I170" i="12" s="1"/>
  <c r="I170" i="13" s="1"/>
  <c r="I64" i="4"/>
  <c r="I64" i="5"/>
  <c r="I64" i="6" s="1"/>
  <c r="I64" i="7"/>
  <c r="I64" i="8" s="1"/>
  <c r="I64" i="9" s="1"/>
  <c r="I64" i="10" s="1"/>
  <c r="I64" i="11" s="1"/>
  <c r="I64" i="12" s="1"/>
  <c r="I64" i="13" s="1"/>
  <c r="I340" i="4"/>
  <c r="I340" i="5"/>
  <c r="I340" i="6" s="1"/>
  <c r="I340" i="7" s="1"/>
  <c r="I340" i="8" s="1"/>
  <c r="I340" i="9" s="1"/>
  <c r="I340" i="10" s="1"/>
  <c r="I340" i="11" s="1"/>
  <c r="I340" i="12" s="1"/>
  <c r="I340" i="13" s="1"/>
  <c r="I118" i="4"/>
  <c r="I118" i="5" s="1"/>
  <c r="I118" i="6" s="1"/>
  <c r="I118" i="7" s="1"/>
  <c r="I118" i="8" s="1"/>
  <c r="I118" i="9" s="1"/>
  <c r="I118" i="10" s="1"/>
  <c r="I118" i="11" s="1"/>
  <c r="I118" i="12" s="1"/>
  <c r="I118" i="13" s="1"/>
  <c r="I136" i="4"/>
  <c r="I136" i="5"/>
  <c r="I136" i="6" s="1"/>
  <c r="I136" i="7" s="1"/>
  <c r="I136" i="8" s="1"/>
  <c r="I136" i="9" s="1"/>
  <c r="I136" i="10" s="1"/>
  <c r="I136" i="11" s="1"/>
  <c r="I136" i="12" s="1"/>
  <c r="I136" i="13" s="1"/>
  <c r="I283" i="4"/>
  <c r="I283" i="5"/>
  <c r="I283" i="6" s="1"/>
  <c r="I283" i="7" s="1"/>
  <c r="I283" i="8" s="1"/>
  <c r="I283" i="9" s="1"/>
  <c r="I283" i="10" s="1"/>
  <c r="I283" i="11" s="1"/>
  <c r="I283" i="12" s="1"/>
  <c r="I283" i="13" s="1"/>
  <c r="I13" i="4"/>
  <c r="I13" i="5" s="1"/>
  <c r="I13" i="6" s="1"/>
  <c r="I13" i="7" s="1"/>
  <c r="I13" i="8" s="1"/>
  <c r="I13" i="9" s="1"/>
  <c r="I13" i="10" s="1"/>
  <c r="I13" i="11" s="1"/>
  <c r="I13" i="12" s="1"/>
  <c r="I13" i="13" s="1"/>
  <c r="I162" i="4"/>
  <c r="I162" i="5"/>
  <c r="I162" i="6" s="1"/>
  <c r="I162" i="7" s="1"/>
  <c r="I162" i="8" s="1"/>
  <c r="I162" i="9" s="1"/>
  <c r="I162" i="10" s="1"/>
  <c r="I162" i="11" s="1"/>
  <c r="I162" i="12" s="1"/>
  <c r="I162" i="13" s="1"/>
  <c r="I111" i="4"/>
  <c r="I111" i="5" s="1"/>
  <c r="I111" i="6" s="1"/>
  <c r="I111" i="7" s="1"/>
  <c r="I111" i="8" s="1"/>
  <c r="I111" i="9" s="1"/>
  <c r="I111" i="10" s="1"/>
  <c r="I111" i="11" s="1"/>
  <c r="I111" i="12" s="1"/>
  <c r="I111" i="13" s="1"/>
  <c r="I187" i="4"/>
  <c r="I187" i="5" s="1"/>
  <c r="I187" i="6" s="1"/>
  <c r="I187" i="7" s="1"/>
  <c r="I187" i="8" s="1"/>
  <c r="I187" i="9" s="1"/>
  <c r="I187" i="10" s="1"/>
  <c r="I187" i="11" s="1"/>
  <c r="I187" i="12" s="1"/>
  <c r="I187" i="13" s="1"/>
  <c r="I220" i="4"/>
  <c r="I220" i="5" s="1"/>
  <c r="I220" i="6" s="1"/>
  <c r="I220" i="7" s="1"/>
  <c r="I220" i="8" s="1"/>
  <c r="I220" i="9" s="1"/>
  <c r="I220" i="10" s="1"/>
  <c r="I220" i="11" s="1"/>
  <c r="I220" i="12" s="1"/>
  <c r="I220" i="13" s="1"/>
  <c r="I34" i="4"/>
  <c r="I34" i="5"/>
  <c r="I34" i="6" s="1"/>
  <c r="I34" i="7" s="1"/>
  <c r="I34" i="8" s="1"/>
  <c r="I34" i="9" s="1"/>
  <c r="I34" i="10" s="1"/>
  <c r="I34" i="11" s="1"/>
  <c r="I34" i="12" s="1"/>
  <c r="I34" i="13" s="1"/>
  <c r="I58" i="4"/>
  <c r="I58" i="5" s="1"/>
  <c r="I58" i="6" s="1"/>
  <c r="I58" i="7" s="1"/>
  <c r="I58" i="8" s="1"/>
  <c r="I58" i="9" s="1"/>
  <c r="I58" i="10" s="1"/>
  <c r="I58" i="11" s="1"/>
  <c r="I58" i="12" s="1"/>
  <c r="I58" i="13" s="1"/>
  <c r="I226" i="4"/>
  <c r="I226" i="5" s="1"/>
  <c r="I226" i="6" s="1"/>
  <c r="I226" i="7" s="1"/>
  <c r="I226" i="8" s="1"/>
  <c r="I226" i="9" s="1"/>
  <c r="I226" i="10" s="1"/>
  <c r="I226" i="11" s="1"/>
  <c r="I226" i="12" s="1"/>
  <c r="I226" i="13" s="1"/>
  <c r="I144" i="4"/>
  <c r="I144" i="5"/>
  <c r="I144" i="6" s="1"/>
  <c r="I144" i="7" s="1"/>
  <c r="I144" i="8" s="1"/>
  <c r="I144" i="9" s="1"/>
  <c r="I144" i="10" s="1"/>
  <c r="I144" i="11" s="1"/>
  <c r="I144" i="12" s="1"/>
  <c r="I144" i="13" s="1"/>
  <c r="I217" i="4"/>
  <c r="I217" i="5" s="1"/>
  <c r="I217" i="6" s="1"/>
  <c r="I217" i="7" s="1"/>
  <c r="I217" i="8" s="1"/>
  <c r="I217" i="9" s="1"/>
  <c r="I217" i="10" s="1"/>
  <c r="I217" i="11" s="1"/>
  <c r="I217" i="12" s="1"/>
  <c r="I217" i="13" s="1"/>
  <c r="I296" i="4"/>
  <c r="I296" i="5"/>
  <c r="I296" i="6" s="1"/>
  <c r="I296" i="7" s="1"/>
  <c r="I296" i="8" s="1"/>
  <c r="I296" i="9" s="1"/>
  <c r="I296" i="10" s="1"/>
  <c r="I296" i="11" s="1"/>
  <c r="I296" i="12" s="1"/>
  <c r="I296" i="13" s="1"/>
  <c r="I96" i="4"/>
  <c r="I96" i="5"/>
  <c r="I96" i="6" s="1"/>
  <c r="I96" i="7" s="1"/>
  <c r="I96" i="8" s="1"/>
  <c r="I96" i="9" s="1"/>
  <c r="I96" i="10" s="1"/>
  <c r="I96" i="11" s="1"/>
  <c r="I96" i="12" s="1"/>
  <c r="I96" i="13" s="1"/>
  <c r="I198" i="4"/>
  <c r="I198" i="5"/>
  <c r="I198" i="6" s="1"/>
  <c r="I198" i="7" s="1"/>
  <c r="I198" i="8" s="1"/>
  <c r="I198" i="9" s="1"/>
  <c r="I198" i="10" s="1"/>
  <c r="I198" i="11" s="1"/>
  <c r="I198" i="12" s="1"/>
  <c r="I198" i="13" s="1"/>
  <c r="I50" i="4"/>
  <c r="I50" i="5" s="1"/>
  <c r="I50" i="6" s="1"/>
  <c r="I50" i="7" s="1"/>
  <c r="I50" i="8" s="1"/>
  <c r="I50" i="9" s="1"/>
  <c r="I50" i="10" s="1"/>
  <c r="I50" i="11" s="1"/>
  <c r="I50" i="12" s="1"/>
  <c r="I50" i="13" s="1"/>
  <c r="I179" i="4"/>
  <c r="I179" i="5"/>
  <c r="I179" i="6" s="1"/>
  <c r="I179" i="7" s="1"/>
  <c r="I179" i="8" s="1"/>
  <c r="I179" i="9" s="1"/>
  <c r="I179" i="10" s="1"/>
  <c r="I179" i="11" s="1"/>
  <c r="I179" i="12" s="1"/>
  <c r="I179" i="13" s="1"/>
  <c r="I314" i="4"/>
  <c r="I314" i="5" s="1"/>
  <c r="I314" i="6" s="1"/>
  <c r="I314" i="7" s="1"/>
  <c r="I314" i="8" s="1"/>
  <c r="I314" i="9" s="1"/>
  <c r="I314" i="10" s="1"/>
  <c r="I314" i="11" s="1"/>
  <c r="I314" i="12" s="1"/>
  <c r="I314" i="13" s="1"/>
  <c r="I77" i="4"/>
  <c r="I77" i="5" s="1"/>
  <c r="I77" i="6" s="1"/>
  <c r="I77" i="7" s="1"/>
  <c r="I77" i="8" s="1"/>
  <c r="I77" i="9" s="1"/>
  <c r="I77" i="10" s="1"/>
  <c r="I77" i="11" s="1"/>
  <c r="I77" i="12" s="1"/>
  <c r="I77" i="13" s="1"/>
  <c r="I151" i="4"/>
  <c r="I151" i="5" s="1"/>
  <c r="I151" i="6" s="1"/>
  <c r="I151" i="7" s="1"/>
  <c r="I151" i="8" s="1"/>
  <c r="I151" i="9" s="1"/>
  <c r="I151" i="10" s="1"/>
  <c r="I151" i="11" s="1"/>
  <c r="I151" i="12" s="1"/>
  <c r="I151" i="13" s="1"/>
  <c r="I341" i="4"/>
  <c r="I341" i="5" s="1"/>
  <c r="I341" i="6" s="1"/>
  <c r="I341" i="7" s="1"/>
  <c r="I341" i="8" s="1"/>
  <c r="I341" i="9" s="1"/>
  <c r="I341" i="10" s="1"/>
  <c r="I341" i="11" s="1"/>
  <c r="I341" i="12" s="1"/>
  <c r="I341" i="13" s="1"/>
  <c r="I56" i="4"/>
  <c r="I56" i="5" s="1"/>
  <c r="I56" i="6" s="1"/>
  <c r="I56" i="7" s="1"/>
  <c r="I56" i="8" s="1"/>
  <c r="I56" i="9" s="1"/>
  <c r="I56" i="10" s="1"/>
  <c r="I56" i="11" s="1"/>
  <c r="I56" i="12" s="1"/>
  <c r="I56" i="13" s="1"/>
  <c r="I232" i="4"/>
  <c r="I232" i="5" s="1"/>
  <c r="I232" i="6" s="1"/>
  <c r="I232" i="7" s="1"/>
  <c r="I232" i="8" s="1"/>
  <c r="I232" i="9" s="1"/>
  <c r="I232" i="10" s="1"/>
  <c r="I232" i="11" s="1"/>
  <c r="I232" i="12" s="1"/>
  <c r="I232" i="13" s="1"/>
  <c r="I112" i="4"/>
  <c r="I112" i="5" s="1"/>
  <c r="I112" i="6" s="1"/>
  <c r="I112" i="7" s="1"/>
  <c r="I112" i="8" s="1"/>
  <c r="I112" i="9" s="1"/>
  <c r="I112" i="10" s="1"/>
  <c r="I112" i="11" s="1"/>
  <c r="I112" i="12" s="1"/>
  <c r="I112" i="13" s="1"/>
  <c r="I204" i="4"/>
  <c r="I204" i="5"/>
  <c r="I204" i="6" s="1"/>
  <c r="I204" i="7" s="1"/>
  <c r="I204" i="8" s="1"/>
  <c r="I204" i="9" s="1"/>
  <c r="I204" i="10" s="1"/>
  <c r="I204" i="11" s="1"/>
  <c r="I204" i="12" s="1"/>
  <c r="I204" i="13" s="1"/>
  <c r="I121" i="4"/>
  <c r="I121" i="5"/>
  <c r="I121" i="6" s="1"/>
  <c r="I121" i="7" s="1"/>
  <c r="I121" i="8" s="1"/>
  <c r="I121" i="9" s="1"/>
  <c r="I121" i="10" s="1"/>
  <c r="I121" i="11" s="1"/>
  <c r="I121" i="12" s="1"/>
  <c r="I121" i="13" s="1"/>
  <c r="I83" i="4"/>
  <c r="I83" i="5"/>
  <c r="I83" i="6" s="1"/>
  <c r="I83" i="7" s="1"/>
  <c r="I83" i="8" s="1"/>
  <c r="I83" i="9" s="1"/>
  <c r="I83" i="10" s="1"/>
  <c r="I83" i="11" s="1"/>
  <c r="I83" i="12" s="1"/>
  <c r="I83" i="13" s="1"/>
  <c r="I324" i="4"/>
  <c r="I324" i="5" s="1"/>
  <c r="I324" i="6" s="1"/>
  <c r="I324" i="7" s="1"/>
  <c r="I324" i="8" s="1"/>
  <c r="I324" i="9" s="1"/>
  <c r="I324" i="10" s="1"/>
  <c r="I324" i="11" s="1"/>
  <c r="I324" i="12" s="1"/>
  <c r="I324" i="13" s="1"/>
  <c r="I159" i="4"/>
  <c r="I159" i="5" s="1"/>
  <c r="I159" i="6" s="1"/>
  <c r="I159" i="7" s="1"/>
  <c r="I159" i="8" s="1"/>
  <c r="I159" i="9" s="1"/>
  <c r="I159" i="10" s="1"/>
  <c r="I159" i="11" s="1"/>
  <c r="I159" i="12" s="1"/>
  <c r="I159" i="13" s="1"/>
  <c r="I55" i="4"/>
  <c r="I55" i="5" s="1"/>
  <c r="I55" i="6" s="1"/>
  <c r="I55" i="7" s="1"/>
  <c r="I55" i="8" s="1"/>
  <c r="I55" i="9" s="1"/>
  <c r="I55" i="10" s="1"/>
  <c r="I55" i="11" s="1"/>
  <c r="I55" i="12" s="1"/>
  <c r="I55" i="13" s="1"/>
  <c r="I62" i="4"/>
  <c r="I62" i="5"/>
  <c r="I62" i="6" s="1"/>
  <c r="I62" i="7" s="1"/>
  <c r="I62" i="8" s="1"/>
  <c r="I62" i="9" s="1"/>
  <c r="I62" i="10" s="1"/>
  <c r="I62" i="11" s="1"/>
  <c r="I62" i="12" s="1"/>
  <c r="I62" i="13" s="1"/>
  <c r="I339" i="4"/>
  <c r="I339" i="5"/>
  <c r="I339" i="6" s="1"/>
  <c r="I339" i="7" s="1"/>
  <c r="I339" i="8" s="1"/>
  <c r="I339" i="9" s="1"/>
  <c r="I339" i="10" s="1"/>
  <c r="I339" i="11" s="1"/>
  <c r="I339" i="12" s="1"/>
  <c r="I339" i="13" s="1"/>
  <c r="I40" i="4"/>
  <c r="I40" i="5" s="1"/>
  <c r="I40" i="6" s="1"/>
  <c r="I40" i="7" s="1"/>
  <c r="I40" i="8" s="1"/>
  <c r="I40" i="9" s="1"/>
  <c r="I40" i="10" s="1"/>
  <c r="I40" i="11" s="1"/>
  <c r="I40" i="12" s="1"/>
  <c r="I40" i="13" s="1"/>
  <c r="I310" i="4"/>
  <c r="I310" i="5"/>
  <c r="I310" i="6" s="1"/>
  <c r="I310" i="7" s="1"/>
  <c r="I310" i="8" s="1"/>
  <c r="I310" i="9" s="1"/>
  <c r="I310" i="10" s="1"/>
  <c r="I310" i="11" s="1"/>
  <c r="I310" i="12" s="1"/>
  <c r="I310" i="13" s="1"/>
  <c r="I11" i="4"/>
  <c r="I11" i="5" s="1"/>
  <c r="I11" i="6" s="1"/>
  <c r="I11" i="7" s="1"/>
  <c r="I11" i="8" s="1"/>
  <c r="I11" i="9" s="1"/>
  <c r="I11" i="10" s="1"/>
  <c r="I11" i="11" s="1"/>
  <c r="I11" i="12" s="1"/>
  <c r="I11" i="13" s="1"/>
  <c r="I41" i="4"/>
  <c r="I41" i="5" s="1"/>
  <c r="I41" i="6" s="1"/>
  <c r="I41" i="7" s="1"/>
  <c r="I41" i="8" s="1"/>
  <c r="I41" i="9" s="1"/>
  <c r="I41" i="10" s="1"/>
  <c r="I41" i="11" s="1"/>
  <c r="I41" i="12" s="1"/>
  <c r="I41" i="13" s="1"/>
  <c r="I259" i="4"/>
  <c r="I259" i="5" s="1"/>
  <c r="I259" i="6" s="1"/>
  <c r="I259" i="7" s="1"/>
  <c r="I259" i="8" s="1"/>
  <c r="I259" i="9" s="1"/>
  <c r="I259" i="10" s="1"/>
  <c r="I259" i="11" s="1"/>
  <c r="I259" i="12" s="1"/>
  <c r="I259" i="13" s="1"/>
  <c r="I119" i="4"/>
  <c r="I119" i="5" s="1"/>
  <c r="I119" i="6" s="1"/>
  <c r="I119" i="7" s="1"/>
  <c r="I119" i="8" s="1"/>
  <c r="I119" i="9" s="1"/>
  <c r="I119" i="10" s="1"/>
  <c r="I119" i="11" s="1"/>
  <c r="I119" i="12" s="1"/>
  <c r="I119" i="13" s="1"/>
  <c r="I67" i="4"/>
  <c r="I67" i="5"/>
  <c r="I67" i="6" s="1"/>
  <c r="I67" i="7" s="1"/>
  <c r="I67" i="8" s="1"/>
  <c r="I67" i="9" s="1"/>
  <c r="I67" i="10" s="1"/>
  <c r="I67" i="11" s="1"/>
  <c r="I67" i="12" s="1"/>
  <c r="I67" i="13" s="1"/>
  <c r="I138" i="4"/>
  <c r="I138" i="5" s="1"/>
  <c r="I138" i="6" s="1"/>
  <c r="I138" i="7" s="1"/>
  <c r="I138" i="8" s="1"/>
  <c r="I138" i="9" s="1"/>
  <c r="I138" i="10" s="1"/>
  <c r="I138" i="11" s="1"/>
  <c r="I138" i="12" s="1"/>
  <c r="I138" i="13" s="1"/>
  <c r="I266" i="4"/>
  <c r="I266" i="5" s="1"/>
  <c r="I266" i="6" s="1"/>
  <c r="I266" i="7" s="1"/>
  <c r="I266" i="8" s="1"/>
  <c r="I266" i="9" s="1"/>
  <c r="I266" i="10" s="1"/>
  <c r="I266" i="11" s="1"/>
  <c r="I266" i="12" s="1"/>
  <c r="I266" i="13" s="1"/>
  <c r="I332" i="4"/>
  <c r="I332" i="5"/>
  <c r="I332" i="6" s="1"/>
  <c r="I332" i="7" s="1"/>
  <c r="I332" i="8" s="1"/>
  <c r="I332" i="9" s="1"/>
  <c r="I332" i="10" s="1"/>
  <c r="I332" i="11" s="1"/>
  <c r="I332" i="12" s="1"/>
  <c r="I332" i="13" s="1"/>
  <c r="I16" i="4"/>
  <c r="I16" i="5" s="1"/>
  <c r="I16" i="6" s="1"/>
  <c r="I16" i="7" s="1"/>
  <c r="I16" i="8" s="1"/>
  <c r="I16" i="9" s="1"/>
  <c r="I16" i="10" s="1"/>
  <c r="I16" i="11" s="1"/>
  <c r="I16" i="12" s="1"/>
  <c r="I16" i="13" s="1"/>
  <c r="I98" i="4"/>
  <c r="I98" i="5" s="1"/>
  <c r="I98" i="6" s="1"/>
  <c r="I98" i="7" s="1"/>
  <c r="I98" i="8" s="1"/>
  <c r="I98" i="9" s="1"/>
  <c r="I98" i="10" s="1"/>
  <c r="I98" i="11" s="1"/>
  <c r="I98" i="12" s="1"/>
  <c r="I98" i="13" s="1"/>
  <c r="I227" i="4"/>
  <c r="I227" i="5"/>
  <c r="I227" i="6" s="1"/>
  <c r="I227" i="7" s="1"/>
  <c r="I227" i="8" s="1"/>
  <c r="I227" i="9" s="1"/>
  <c r="I227" i="10" s="1"/>
  <c r="I227" i="11" s="1"/>
  <c r="I227" i="12" s="1"/>
  <c r="I227" i="13" s="1"/>
  <c r="I195" i="4"/>
  <c r="I195" i="5" s="1"/>
  <c r="I195" i="6" s="1"/>
  <c r="I195" i="7" s="1"/>
  <c r="I195" i="8" s="1"/>
  <c r="I195" i="9" s="1"/>
  <c r="I195" i="10" s="1"/>
  <c r="I195" i="11" s="1"/>
  <c r="I195" i="12" s="1"/>
  <c r="I195" i="13" s="1"/>
  <c r="I46" i="4"/>
  <c r="I46" i="5"/>
  <c r="I46" i="6" s="1"/>
  <c r="I46" i="7" s="1"/>
  <c r="I46" i="8" s="1"/>
  <c r="I46" i="9" s="1"/>
  <c r="I46" i="10" s="1"/>
  <c r="I46" i="11" s="1"/>
  <c r="I46" i="12" s="1"/>
  <c r="I46" i="13" s="1"/>
  <c r="I21" i="4"/>
  <c r="I21" i="5"/>
  <c r="I21" i="6" s="1"/>
  <c r="I21" i="7" s="1"/>
  <c r="I21" i="8" s="1"/>
  <c r="I21" i="9" s="1"/>
  <c r="I21" i="10" s="1"/>
  <c r="I21" i="11" s="1"/>
  <c r="I21" i="12" s="1"/>
  <c r="I21" i="13" s="1"/>
  <c r="I19" i="4"/>
  <c r="I19" i="5" s="1"/>
  <c r="I19" i="6" s="1"/>
  <c r="I19" i="7" s="1"/>
  <c r="I19" i="8" s="1"/>
  <c r="I19" i="9" s="1"/>
  <c r="I19" i="10" s="1"/>
  <c r="I19" i="11" s="1"/>
  <c r="I19" i="12" s="1"/>
  <c r="I19" i="13" s="1"/>
  <c r="I323" i="4"/>
  <c r="I323" i="5"/>
  <c r="I323" i="6" s="1"/>
  <c r="I323" i="7" s="1"/>
  <c r="I323" i="8" s="1"/>
  <c r="I323" i="9" s="1"/>
  <c r="I323" i="10" s="1"/>
  <c r="I323" i="11" s="1"/>
  <c r="I323" i="12" s="1"/>
  <c r="I323" i="13" s="1"/>
  <c r="I254" i="4"/>
  <c r="I254" i="5"/>
  <c r="I254" i="6" s="1"/>
  <c r="I254" i="7" s="1"/>
  <c r="I254" i="8" s="1"/>
  <c r="I254" i="9" s="1"/>
  <c r="I254" i="10" s="1"/>
  <c r="I254" i="11" s="1"/>
  <c r="I254" i="12" s="1"/>
  <c r="I254" i="13" s="1"/>
  <c r="I218" i="4"/>
  <c r="I218" i="5" s="1"/>
  <c r="I218" i="6" s="1"/>
  <c r="I218" i="7" s="1"/>
  <c r="I218" i="8" s="1"/>
  <c r="I218" i="9" s="1"/>
  <c r="I218" i="10" s="1"/>
  <c r="I218" i="11" s="1"/>
  <c r="I218" i="12" s="1"/>
  <c r="I218" i="13" s="1"/>
  <c r="I243" i="4"/>
  <c r="I243" i="5" s="1"/>
  <c r="I243" i="6" s="1"/>
  <c r="I243" i="7" s="1"/>
  <c r="I243" i="8" s="1"/>
  <c r="I243" i="9" s="1"/>
  <c r="I243" i="10" s="1"/>
  <c r="I243" i="11" s="1"/>
  <c r="I243" i="12" s="1"/>
  <c r="I243" i="13" s="1"/>
  <c r="I201" i="4"/>
  <c r="I201" i="5" s="1"/>
  <c r="I201" i="6" s="1"/>
  <c r="I201" i="7" s="1"/>
  <c r="I201" i="8" s="1"/>
  <c r="I201" i="9" s="1"/>
  <c r="I201" i="10" s="1"/>
  <c r="I201" i="11" s="1"/>
  <c r="I201" i="12" s="1"/>
  <c r="I201" i="13" s="1"/>
  <c r="I152" i="4"/>
  <c r="I152" i="5"/>
  <c r="I152" i="6" s="1"/>
  <c r="I152" i="7" s="1"/>
  <c r="I152" i="8" s="1"/>
  <c r="I152" i="9" s="1"/>
  <c r="I152" i="10" s="1"/>
  <c r="I152" i="11" s="1"/>
  <c r="I152" i="12" s="1"/>
  <c r="I152" i="13" s="1"/>
  <c r="I316" i="4"/>
  <c r="I316" i="5" s="1"/>
  <c r="I316" i="6" s="1"/>
  <c r="I316" i="7" s="1"/>
  <c r="I316" i="8" s="1"/>
  <c r="I316" i="9" s="1"/>
  <c r="I316" i="10" s="1"/>
  <c r="I316" i="11" s="1"/>
  <c r="I316" i="12" s="1"/>
  <c r="I316" i="13" s="1"/>
  <c r="I301" i="4"/>
  <c r="I301" i="5"/>
  <c r="I301" i="6" s="1"/>
  <c r="I301" i="7" s="1"/>
  <c r="I301" i="8" s="1"/>
  <c r="I301" i="9" s="1"/>
  <c r="I301" i="10" s="1"/>
  <c r="I301" i="11" s="1"/>
  <c r="I301" i="12" s="1"/>
  <c r="I301" i="13" s="1"/>
  <c r="I241" i="4"/>
  <c r="I241" i="5"/>
  <c r="I241" i="6" s="1"/>
  <c r="I241" i="7" s="1"/>
  <c r="I241" i="8" s="1"/>
  <c r="I241" i="9" s="1"/>
  <c r="I241" i="10" s="1"/>
  <c r="I241" i="11" s="1"/>
  <c r="I241" i="12" s="1"/>
  <c r="I241" i="13" s="1"/>
  <c r="I176" i="4"/>
  <c r="I176" i="5"/>
  <c r="I176" i="6" s="1"/>
  <c r="I176" i="7" s="1"/>
  <c r="I176" i="8" s="1"/>
  <c r="I176" i="9" s="1"/>
  <c r="I176" i="10" s="1"/>
  <c r="I176" i="11" s="1"/>
  <c r="I176" i="12" s="1"/>
  <c r="I176" i="13" s="1"/>
  <c r="I260" i="4"/>
  <c r="I260" i="5"/>
  <c r="I260" i="6" s="1"/>
  <c r="I260" i="7" s="1"/>
  <c r="I260" i="8" s="1"/>
  <c r="I260" i="9" s="1"/>
  <c r="I260" i="10" s="1"/>
  <c r="I260" i="11" s="1"/>
  <c r="I260" i="12" s="1"/>
  <c r="I260" i="13" s="1"/>
  <c r="I281" i="4"/>
  <c r="I281" i="5"/>
  <c r="I281" i="6" s="1"/>
  <c r="I281" i="7" s="1"/>
  <c r="I281" i="8" s="1"/>
  <c r="I281" i="9" s="1"/>
  <c r="I281" i="10" s="1"/>
  <c r="I281" i="11" s="1"/>
  <c r="I281" i="12" s="1"/>
  <c r="I281" i="13" s="1"/>
  <c r="I76" i="4"/>
  <c r="I76" i="5" s="1"/>
  <c r="I76" i="6" s="1"/>
  <c r="I76" i="7" s="1"/>
  <c r="I76" i="8" s="1"/>
  <c r="I76" i="9" s="1"/>
  <c r="I76" i="10" s="1"/>
  <c r="I76" i="11" s="1"/>
  <c r="I76" i="12" s="1"/>
  <c r="I76" i="13" s="1"/>
  <c r="I242" i="4"/>
  <c r="I242" i="5" s="1"/>
  <c r="I242" i="6" s="1"/>
  <c r="I242" i="7" s="1"/>
  <c r="I242" i="8" s="1"/>
  <c r="I242" i="9" s="1"/>
  <c r="I242" i="10" s="1"/>
  <c r="I242" i="11" s="1"/>
  <c r="I242" i="12" s="1"/>
  <c r="I242" i="13" s="1"/>
  <c r="I328" i="4"/>
  <c r="I328" i="5" s="1"/>
  <c r="I328" i="6" s="1"/>
  <c r="I328" i="7" s="1"/>
  <c r="I328" i="8" s="1"/>
  <c r="I328" i="9" s="1"/>
  <c r="I328" i="10" s="1"/>
  <c r="I328" i="11" s="1"/>
  <c r="I328" i="12" s="1"/>
  <c r="I328" i="13" s="1"/>
  <c r="I133" i="4"/>
  <c r="I133" i="5" s="1"/>
  <c r="I133" i="6" s="1"/>
  <c r="I133" i="7" s="1"/>
  <c r="I133" i="8" s="1"/>
  <c r="I133" i="9" s="1"/>
  <c r="I133" i="10" s="1"/>
  <c r="I133" i="11" s="1"/>
  <c r="I133" i="12" s="1"/>
  <c r="I133" i="13" s="1"/>
  <c r="I47" i="4"/>
  <c r="I47" i="5" s="1"/>
  <c r="I47" i="6" s="1"/>
  <c r="I47" i="7" s="1"/>
  <c r="I47" i="8" s="1"/>
  <c r="I47" i="9" s="1"/>
  <c r="I47" i="10" s="1"/>
  <c r="I47" i="11" s="1"/>
  <c r="I47" i="12" s="1"/>
  <c r="I47" i="13" s="1"/>
  <c r="I12" i="4"/>
  <c r="I12" i="5" s="1"/>
  <c r="I12" i="6" s="1"/>
  <c r="I12" i="7" s="1"/>
  <c r="I12" i="8" s="1"/>
  <c r="I12" i="9" s="1"/>
  <c r="I12" i="10" s="1"/>
  <c r="I12" i="11" s="1"/>
  <c r="I12" i="12" s="1"/>
  <c r="I12" i="13" s="1"/>
  <c r="I113" i="4"/>
  <c r="I113" i="5"/>
  <c r="I113" i="6" s="1"/>
  <c r="I113" i="7" s="1"/>
  <c r="I113" i="8" s="1"/>
  <c r="I113" i="9" s="1"/>
  <c r="I113" i="10" s="1"/>
  <c r="I113" i="11" s="1"/>
  <c r="I113" i="12" s="1"/>
  <c r="I113" i="13" s="1"/>
  <c r="I66" i="4"/>
  <c r="I66" i="5"/>
  <c r="I66" i="6" s="1"/>
  <c r="I66" i="7" s="1"/>
  <c r="I66" i="8" s="1"/>
  <c r="I66" i="9" s="1"/>
  <c r="I66" i="10" s="1"/>
  <c r="I66" i="11" s="1"/>
  <c r="I66" i="12" s="1"/>
  <c r="I66" i="13" s="1"/>
  <c r="I308" i="4"/>
  <c r="I308" i="5"/>
  <c r="I308" i="6" s="1"/>
  <c r="I308" i="7" s="1"/>
  <c r="I308" i="8" s="1"/>
  <c r="I308" i="9" s="1"/>
  <c r="I308" i="10" s="1"/>
  <c r="I308" i="11" s="1"/>
  <c r="I308" i="12" s="1"/>
  <c r="I308" i="13" s="1"/>
  <c r="I244" i="4"/>
  <c r="I244" i="5"/>
  <c r="I244" i="6" s="1"/>
  <c r="I244" i="7" s="1"/>
  <c r="I244" i="8" s="1"/>
  <c r="I244" i="9" s="1"/>
  <c r="I244" i="10" s="1"/>
  <c r="I244" i="11" s="1"/>
  <c r="I244" i="12" s="1"/>
  <c r="I244" i="13" s="1"/>
  <c r="I188" i="4"/>
  <c r="I188" i="5" s="1"/>
  <c r="I188" i="6" s="1"/>
  <c r="I188" i="7" s="1"/>
  <c r="I188" i="8" s="1"/>
  <c r="I188" i="9" s="1"/>
  <c r="I188" i="10" s="1"/>
  <c r="I188" i="11" s="1"/>
  <c r="I188" i="12" s="1"/>
  <c r="I188" i="13" s="1"/>
  <c r="I306" i="4"/>
  <c r="I306" i="5"/>
  <c r="I306" i="6" s="1"/>
  <c r="I306" i="7" s="1"/>
  <c r="I306" i="8" s="1"/>
  <c r="I306" i="9" s="1"/>
  <c r="I306" i="10" s="1"/>
  <c r="I306" i="11" s="1"/>
  <c r="I306" i="12" s="1"/>
  <c r="I306" i="13" s="1"/>
  <c r="I35" i="4"/>
  <c r="I35" i="5" s="1"/>
  <c r="I35" i="6" s="1"/>
  <c r="I35" i="7" s="1"/>
  <c r="I35" i="8" s="1"/>
  <c r="I35" i="9" s="1"/>
  <c r="I35" i="10" s="1"/>
  <c r="I35" i="11" s="1"/>
  <c r="I35" i="12" s="1"/>
  <c r="I35" i="13" s="1"/>
  <c r="I181" i="4"/>
  <c r="I181" i="5"/>
  <c r="I181" i="6" s="1"/>
  <c r="I181" i="7" s="1"/>
  <c r="I181" i="8" s="1"/>
  <c r="I181" i="9" s="1"/>
  <c r="I181" i="10" s="1"/>
  <c r="I181" i="11" s="1"/>
  <c r="I181" i="12" s="1"/>
  <c r="I181" i="13" s="1"/>
  <c r="I88" i="4"/>
  <c r="I88" i="5" s="1"/>
  <c r="I88" i="6" s="1"/>
  <c r="I88" i="7" s="1"/>
  <c r="I88" i="8" s="1"/>
  <c r="I88" i="9" s="1"/>
  <c r="I88" i="10" s="1"/>
  <c r="I88" i="11" s="1"/>
  <c r="I88" i="12" s="1"/>
  <c r="I88" i="13" s="1"/>
  <c r="I43" i="4"/>
  <c r="I43" i="5" s="1"/>
  <c r="I43" i="6" s="1"/>
  <c r="I43" i="7" s="1"/>
  <c r="I43" i="8" s="1"/>
  <c r="I43" i="9" s="1"/>
  <c r="I43" i="10" s="1"/>
  <c r="I43" i="11" s="1"/>
  <c r="I43" i="12" s="1"/>
  <c r="I43" i="13" s="1"/>
  <c r="I238" i="4"/>
  <c r="I238" i="5"/>
  <c r="I238" i="6" s="1"/>
  <c r="I238" i="7" s="1"/>
  <c r="I238" i="8" s="1"/>
  <c r="I238" i="9" s="1"/>
  <c r="I238" i="10" s="1"/>
  <c r="I238" i="11" s="1"/>
  <c r="I238" i="12" s="1"/>
  <c r="I238" i="13" s="1"/>
  <c r="I330" i="4"/>
  <c r="I330" i="5"/>
  <c r="I330" i="6" s="1"/>
  <c r="I330" i="7" s="1"/>
  <c r="I330" i="8" s="1"/>
  <c r="I330" i="9" s="1"/>
  <c r="I330" i="10" s="1"/>
  <c r="I330" i="11" s="1"/>
  <c r="I330" i="12" s="1"/>
  <c r="I330" i="13" s="1"/>
  <c r="I270" i="4"/>
  <c r="I270" i="5"/>
  <c r="I270" i="6" s="1"/>
  <c r="I270" i="7" s="1"/>
  <c r="I270" i="8" s="1"/>
  <c r="I270" i="9" s="1"/>
  <c r="I270" i="10" s="1"/>
  <c r="I270" i="11" s="1"/>
  <c r="I270" i="12" s="1"/>
  <c r="I270" i="13" s="1"/>
  <c r="I161" i="4"/>
  <c r="I161" i="5"/>
  <c r="I161" i="6" s="1"/>
  <c r="I161" i="7" s="1"/>
  <c r="I161" i="8" s="1"/>
  <c r="I161" i="9" s="1"/>
  <c r="I161" i="10" s="1"/>
  <c r="I161" i="11" s="1"/>
  <c r="I161" i="12" s="1"/>
  <c r="I161" i="13" s="1"/>
  <c r="I335" i="4"/>
  <c r="I335" i="5"/>
  <c r="I335" i="6" s="1"/>
  <c r="I335" i="7" s="1"/>
  <c r="I335" i="8" s="1"/>
  <c r="I335" i="9" s="1"/>
  <c r="I335" i="10" s="1"/>
  <c r="I335" i="11" s="1"/>
  <c r="I335" i="12" s="1"/>
  <c r="I335" i="13" s="1"/>
  <c r="I338" i="4"/>
  <c r="I338" i="5" s="1"/>
  <c r="I338" i="6" s="1"/>
  <c r="I338" i="7" s="1"/>
  <c r="I338" i="8" s="1"/>
  <c r="I338" i="9" s="1"/>
  <c r="I338" i="10" s="1"/>
  <c r="I338" i="11" s="1"/>
  <c r="I338" i="12" s="1"/>
  <c r="I338" i="13" s="1"/>
  <c r="I134" i="4"/>
  <c r="I134" i="5" s="1"/>
  <c r="I134" i="6" s="1"/>
  <c r="I134" i="7" s="1"/>
  <c r="I134" i="8" s="1"/>
  <c r="I134" i="9" s="1"/>
  <c r="I134" i="10" s="1"/>
  <c r="I134" i="11" s="1"/>
  <c r="I134" i="12" s="1"/>
  <c r="I134" i="13" s="1"/>
  <c r="I80" i="4"/>
  <c r="I80" i="5" s="1"/>
  <c r="I80" i="6" s="1"/>
  <c r="I80" i="7" s="1"/>
  <c r="I80" i="8" s="1"/>
  <c r="I80" i="9" s="1"/>
  <c r="I80" i="10" s="1"/>
  <c r="I80" i="11" s="1"/>
  <c r="I80" i="12" s="1"/>
  <c r="I80" i="13" s="1"/>
  <c r="I53" i="4"/>
  <c r="I53" i="5"/>
  <c r="I53" i="6" s="1"/>
  <c r="I53" i="7" s="1"/>
  <c r="I53" i="8" s="1"/>
  <c r="I53" i="9" s="1"/>
  <c r="I53" i="10" s="1"/>
  <c r="I53" i="11" s="1"/>
  <c r="I53" i="12" s="1"/>
  <c r="I53" i="13" s="1"/>
  <c r="I193" i="4"/>
  <c r="I193" i="5"/>
  <c r="I193" i="6" s="1"/>
  <c r="I193" i="7" s="1"/>
  <c r="I193" i="8" s="1"/>
  <c r="I193" i="9" s="1"/>
  <c r="I193" i="10" s="1"/>
  <c r="I193" i="11" s="1"/>
  <c r="I193" i="12" s="1"/>
  <c r="I193" i="13" s="1"/>
  <c r="I73" i="4"/>
  <c r="I73" i="5"/>
  <c r="I73" i="6" s="1"/>
  <c r="I73" i="7" s="1"/>
  <c r="I73" i="8" s="1"/>
  <c r="I73" i="9" s="1"/>
  <c r="I73" i="10" s="1"/>
  <c r="I73" i="11" s="1"/>
  <c r="I73" i="12" s="1"/>
  <c r="I73" i="13" s="1"/>
  <c r="I298" i="4"/>
  <c r="I298" i="5"/>
  <c r="I298" i="6" s="1"/>
  <c r="I298" i="7" s="1"/>
  <c r="I298" i="8" s="1"/>
  <c r="I298" i="9" s="1"/>
  <c r="I298" i="10" s="1"/>
  <c r="I298" i="11" s="1"/>
  <c r="I298" i="12" s="1"/>
  <c r="I298" i="13" s="1"/>
  <c r="I22" i="4"/>
  <c r="I22" i="5" s="1"/>
  <c r="I22" i="6" s="1"/>
  <c r="I22" i="7" s="1"/>
  <c r="I22" i="8" s="1"/>
  <c r="I22" i="9" s="1"/>
  <c r="I22" i="10" s="1"/>
  <c r="I22" i="11" s="1"/>
  <c r="I22" i="12" s="1"/>
  <c r="I22" i="13" s="1"/>
  <c r="I288" i="4"/>
  <c r="I288" i="5" s="1"/>
  <c r="I288" i="6" s="1"/>
  <c r="I288" i="7" s="1"/>
  <c r="I288" i="8" s="1"/>
  <c r="I288" i="9" s="1"/>
  <c r="I288" i="10" s="1"/>
  <c r="I288" i="11" s="1"/>
  <c r="I288" i="12" s="1"/>
  <c r="I288" i="13" s="1"/>
  <c r="I25" i="4"/>
  <c r="I25" i="5" s="1"/>
  <c r="I25" i="6" s="1"/>
  <c r="I25" i="7" s="1"/>
  <c r="I25" i="8" s="1"/>
  <c r="I25" i="9" s="1"/>
  <c r="I25" i="10" s="1"/>
  <c r="I25" i="11" s="1"/>
  <c r="I25" i="12" s="1"/>
  <c r="I25" i="13" s="1"/>
  <c r="I164" i="4"/>
  <c r="I164" i="5" s="1"/>
  <c r="I164" i="6" s="1"/>
  <c r="I164" i="7" s="1"/>
  <c r="I164" i="8" s="1"/>
  <c r="I164" i="9" s="1"/>
  <c r="I164" i="10" s="1"/>
  <c r="I164" i="11" s="1"/>
  <c r="I164" i="12" s="1"/>
  <c r="I164" i="13" s="1"/>
  <c r="I31" i="4"/>
  <c r="I31" i="5"/>
  <c r="I31" i="6" s="1"/>
  <c r="I31" i="7" s="1"/>
  <c r="I31" i="8" s="1"/>
  <c r="I31" i="9" s="1"/>
  <c r="I31" i="10" s="1"/>
  <c r="I31" i="11" s="1"/>
  <c r="I31" i="12" s="1"/>
  <c r="I31" i="13" s="1"/>
  <c r="I206" i="4"/>
  <c r="I206" i="5"/>
  <c r="I206" i="6" s="1"/>
  <c r="I206" i="7" s="1"/>
  <c r="I206" i="8" s="1"/>
  <c r="I206" i="9" s="1"/>
  <c r="I206" i="10" s="1"/>
  <c r="I206" i="11" s="1"/>
  <c r="I206" i="12" s="1"/>
  <c r="I206" i="13" s="1"/>
  <c r="I300" i="4"/>
  <c r="I300" i="5"/>
  <c r="I300" i="6" s="1"/>
  <c r="I300" i="7" s="1"/>
  <c r="I300" i="8" s="1"/>
  <c r="I300" i="9" s="1"/>
  <c r="I300" i="10" s="1"/>
  <c r="I300" i="11" s="1"/>
  <c r="I300" i="12" s="1"/>
  <c r="I300" i="13" s="1"/>
  <c r="I327" i="4"/>
  <c r="I327" i="5" s="1"/>
  <c r="I327" i="6" s="1"/>
  <c r="I327" i="7" s="1"/>
  <c r="I327" i="8" s="1"/>
  <c r="I327" i="9" s="1"/>
  <c r="I327" i="10" s="1"/>
  <c r="I327" i="11" s="1"/>
  <c r="I327" i="12" s="1"/>
  <c r="I327" i="13" s="1"/>
  <c r="I275" i="4"/>
  <c r="I275" i="5"/>
  <c r="I275" i="6" s="1"/>
  <c r="I275" i="7" s="1"/>
  <c r="I275" i="8" s="1"/>
  <c r="I275" i="9" s="1"/>
  <c r="I275" i="10" s="1"/>
  <c r="I275" i="11" s="1"/>
  <c r="I275" i="12" s="1"/>
  <c r="I275" i="13" s="1"/>
  <c r="I14" i="4"/>
  <c r="I14" i="5" s="1"/>
  <c r="I14" i="6" s="1"/>
  <c r="I14" i="7" s="1"/>
  <c r="I14" i="8" s="1"/>
  <c r="I14" i="9" s="1"/>
  <c r="I14" i="10" s="1"/>
  <c r="I14" i="11" s="1"/>
  <c r="I14" i="12" s="1"/>
  <c r="I14" i="13" s="1"/>
  <c r="I169" i="4"/>
  <c r="I169" i="5"/>
  <c r="I169" i="6" s="1"/>
  <c r="I169" i="7" s="1"/>
  <c r="I169" i="8" s="1"/>
  <c r="I169" i="9" s="1"/>
  <c r="I169" i="10" s="1"/>
  <c r="I169" i="11" s="1"/>
  <c r="I169" i="12" s="1"/>
  <c r="I169" i="13" s="1"/>
  <c r="I299" i="4"/>
  <c r="I299" i="5"/>
  <c r="I299" i="6" s="1"/>
  <c r="I299" i="7" s="1"/>
  <c r="I299" i="8" s="1"/>
  <c r="I299" i="9" s="1"/>
  <c r="I299" i="10" s="1"/>
  <c r="I299" i="11" s="1"/>
  <c r="I299" i="12" s="1"/>
  <c r="I299" i="13" s="1"/>
  <c r="I286" i="4"/>
  <c r="I286" i="5" s="1"/>
  <c r="I286" i="6" s="1"/>
  <c r="I286" i="7" s="1"/>
  <c r="I286" i="8" s="1"/>
  <c r="I286" i="9" s="1"/>
  <c r="I286" i="10" s="1"/>
  <c r="I286" i="11" s="1"/>
  <c r="I286" i="12" s="1"/>
  <c r="I286" i="13" s="1"/>
  <c r="I148" i="4"/>
  <c r="I148" i="5"/>
  <c r="I148" i="6" s="1"/>
  <c r="I148" i="7" s="1"/>
  <c r="I148" i="8" s="1"/>
  <c r="I148" i="9" s="1"/>
  <c r="I148" i="10" s="1"/>
  <c r="I148" i="11" s="1"/>
  <c r="I148" i="12" s="1"/>
  <c r="I148" i="13" s="1"/>
  <c r="I264" i="4"/>
  <c r="I264" i="5" s="1"/>
  <c r="I264" i="6" s="1"/>
  <c r="I264" i="7" s="1"/>
  <c r="I264" i="8" s="1"/>
  <c r="I264" i="9" s="1"/>
  <c r="I264" i="10" s="1"/>
  <c r="I264" i="11" s="1"/>
  <c r="I264" i="12" s="1"/>
  <c r="I264" i="13" s="1"/>
  <c r="I139" i="4"/>
  <c r="I139" i="5" s="1"/>
  <c r="I139" i="6" s="1"/>
  <c r="I139" i="7" s="1"/>
  <c r="I139" i="8" s="1"/>
  <c r="I139" i="9" s="1"/>
  <c r="I139" i="10" s="1"/>
  <c r="I139" i="11" s="1"/>
  <c r="I139" i="12" s="1"/>
  <c r="I139" i="13" s="1"/>
  <c r="I135" i="4"/>
  <c r="I135" i="5"/>
  <c r="I135" i="6" s="1"/>
  <c r="I135" i="7" s="1"/>
  <c r="I135" i="8" s="1"/>
  <c r="I135" i="9" s="1"/>
  <c r="I135" i="10" s="1"/>
  <c r="I135" i="11" s="1"/>
  <c r="I135" i="12" s="1"/>
  <c r="I135" i="13" s="1"/>
  <c r="I246" i="4"/>
  <c r="I246" i="5" s="1"/>
  <c r="I246" i="6" s="1"/>
  <c r="I246" i="7" s="1"/>
  <c r="I246" i="8" s="1"/>
  <c r="I246" i="9" s="1"/>
  <c r="I246" i="10" s="1"/>
  <c r="I246" i="11" s="1"/>
  <c r="I246" i="12" s="1"/>
  <c r="I246" i="13" s="1"/>
  <c r="I27" i="4"/>
  <c r="I27" i="5"/>
  <c r="I27" i="6" s="1"/>
  <c r="I27" i="7" s="1"/>
  <c r="I27" i="8" s="1"/>
  <c r="I27" i="9" s="1"/>
  <c r="I27" i="10" s="1"/>
  <c r="I27" i="11" s="1"/>
  <c r="I27" i="12" s="1"/>
  <c r="I27" i="13" s="1"/>
  <c r="I165" i="4"/>
  <c r="I165" i="5" s="1"/>
  <c r="I165" i="6" s="1"/>
  <c r="I165" i="7" s="1"/>
  <c r="I165" i="8" s="1"/>
  <c r="I165" i="9" s="1"/>
  <c r="I165" i="10" s="1"/>
  <c r="I165" i="11" s="1"/>
  <c r="I165" i="12" s="1"/>
  <c r="I165" i="13" s="1"/>
  <c r="I137" i="4"/>
  <c r="I137" i="5" s="1"/>
  <c r="I137" i="6" s="1"/>
  <c r="I137" i="7" s="1"/>
  <c r="I137" i="8" s="1"/>
  <c r="I137" i="9" s="1"/>
  <c r="I137" i="10" s="1"/>
  <c r="I137" i="11" s="1"/>
  <c r="I137" i="12" s="1"/>
  <c r="I137" i="13" s="1"/>
  <c r="I123" i="4"/>
  <c r="I123" i="5" s="1"/>
  <c r="I123" i="6" s="1"/>
  <c r="I123" i="7" s="1"/>
  <c r="I123" i="8" s="1"/>
  <c r="I123" i="9" s="1"/>
  <c r="I123" i="10" s="1"/>
  <c r="I123" i="11" s="1"/>
  <c r="I123" i="12" s="1"/>
  <c r="I123" i="13" s="1"/>
  <c r="I36" i="4"/>
  <c r="I36" i="5" s="1"/>
  <c r="I36" i="6" s="1"/>
  <c r="I36" i="7" s="1"/>
  <c r="I36" i="8" s="1"/>
  <c r="I36" i="9" s="1"/>
  <c r="I36" i="10" s="1"/>
  <c r="I36" i="11" s="1"/>
  <c r="I36" i="12" s="1"/>
  <c r="I36" i="13" s="1"/>
  <c r="I315" i="4"/>
  <c r="I315" i="5" s="1"/>
  <c r="I315" i="6" s="1"/>
  <c r="I315" i="7" s="1"/>
  <c r="I315" i="8" s="1"/>
  <c r="I315" i="9" s="1"/>
  <c r="I315" i="10" s="1"/>
  <c r="I315" i="11" s="1"/>
  <c r="I315" i="12" s="1"/>
  <c r="I315" i="13" s="1"/>
  <c r="I160" i="4"/>
  <c r="I160" i="5"/>
  <c r="I160" i="6" s="1"/>
  <c r="I160" i="7" s="1"/>
  <c r="I160" i="8" s="1"/>
  <c r="I160" i="9" s="1"/>
  <c r="I160" i="10" s="1"/>
  <c r="I160" i="11" s="1"/>
  <c r="I160" i="12" s="1"/>
  <c r="I160" i="13" s="1"/>
  <c r="I37" i="4"/>
  <c r="I37" i="5"/>
  <c r="I37" i="6" s="1"/>
  <c r="I37" i="7" s="1"/>
  <c r="I37" i="8" s="1"/>
  <c r="I37" i="9" s="1"/>
  <c r="I37" i="10" s="1"/>
  <c r="I37" i="11" s="1"/>
  <c r="I37" i="12" s="1"/>
  <c r="I37" i="13" s="1"/>
  <c r="I168" i="4"/>
  <c r="I168" i="5" s="1"/>
  <c r="I168" i="6" s="1"/>
  <c r="I168" i="7" s="1"/>
  <c r="I168" i="8" s="1"/>
  <c r="I168" i="9" s="1"/>
  <c r="I168" i="10" s="1"/>
  <c r="I168" i="11" s="1"/>
  <c r="I168" i="12" s="1"/>
  <c r="I168" i="13" s="1"/>
  <c r="I222" i="4"/>
  <c r="I222" i="5"/>
  <c r="I222" i="6" s="1"/>
  <c r="I222" i="7" s="1"/>
  <c r="I222" i="8" s="1"/>
  <c r="I222" i="9" s="1"/>
  <c r="I222" i="10" s="1"/>
  <c r="I222" i="11" s="1"/>
  <c r="I222" i="12" s="1"/>
  <c r="I222" i="13" s="1"/>
  <c r="I294" i="4"/>
  <c r="I294" i="5"/>
  <c r="I294" i="6" s="1"/>
  <c r="I294" i="7" s="1"/>
  <c r="I294" i="8" s="1"/>
  <c r="I294" i="9" s="1"/>
  <c r="I294" i="10" s="1"/>
  <c r="I294" i="11" s="1"/>
  <c r="I294" i="12" s="1"/>
  <c r="I294" i="13" s="1"/>
  <c r="I61" i="4"/>
  <c r="I61" i="5"/>
  <c r="I61" i="6" s="1"/>
  <c r="I61" i="7" s="1"/>
  <c r="I61" i="8" s="1"/>
  <c r="I61" i="9" s="1"/>
  <c r="I61" i="10" s="1"/>
  <c r="I61" i="11" s="1"/>
  <c r="I61" i="12" s="1"/>
  <c r="I61" i="13" s="1"/>
  <c r="I102" i="4"/>
  <c r="I102" i="5"/>
  <c r="I102" i="6" s="1"/>
  <c r="I102" i="7" s="1"/>
  <c r="I102" i="8" s="1"/>
  <c r="I102" i="9" s="1"/>
  <c r="I102" i="10" s="1"/>
  <c r="I102" i="11" s="1"/>
  <c r="I102" i="12" s="1"/>
  <c r="I102" i="13" s="1"/>
  <c r="I59" i="4"/>
  <c r="I59" i="5"/>
  <c r="I59" i="6" s="1"/>
  <c r="I59" i="7" s="1"/>
  <c r="I59" i="8" s="1"/>
  <c r="I59" i="9" s="1"/>
  <c r="I59" i="10" s="1"/>
  <c r="I59" i="11" s="1"/>
  <c r="I59" i="12" s="1"/>
  <c r="I59" i="13" s="1"/>
  <c r="I38" i="4"/>
  <c r="I38" i="5" s="1"/>
  <c r="I38" i="6" s="1"/>
  <c r="I38" i="7" s="1"/>
  <c r="I38" i="8" s="1"/>
  <c r="I38" i="9" s="1"/>
  <c r="I38" i="10" s="1"/>
  <c r="I38" i="11" s="1"/>
  <c r="I38" i="12" s="1"/>
  <c r="I38" i="13" s="1"/>
  <c r="I103" i="4"/>
  <c r="I103" i="5"/>
  <c r="I103" i="6" s="1"/>
  <c r="I103" i="7" s="1"/>
  <c r="I103" i="8" s="1"/>
  <c r="I103" i="9" s="1"/>
  <c r="I103" i="10" s="1"/>
  <c r="I103" i="11" s="1"/>
  <c r="I103" i="12" s="1"/>
  <c r="I103" i="13" s="1"/>
  <c r="I334" i="4"/>
  <c r="I334" i="5"/>
  <c r="I334" i="6" s="1"/>
  <c r="I334" i="7" s="1"/>
  <c r="I334" i="8" s="1"/>
  <c r="I334" i="9" s="1"/>
  <c r="I334" i="10" s="1"/>
  <c r="I334" i="11" s="1"/>
  <c r="I334" i="12" s="1"/>
  <c r="I334" i="13" s="1"/>
  <c r="I317" i="4"/>
  <c r="I317" i="5"/>
  <c r="I317" i="6" s="1"/>
  <c r="I317" i="7" s="1"/>
  <c r="I317" i="8" s="1"/>
  <c r="I317" i="9" s="1"/>
  <c r="I317" i="10" s="1"/>
  <c r="I317" i="11" s="1"/>
  <c r="I317" i="12" s="1"/>
  <c r="I317" i="13" s="1"/>
  <c r="I149" i="4"/>
  <c r="I149" i="5"/>
  <c r="I149" i="6" s="1"/>
  <c r="I149" i="7" s="1"/>
  <c r="I149" i="8" s="1"/>
  <c r="I149" i="9" s="1"/>
  <c r="I149" i="10" s="1"/>
  <c r="I149" i="11" s="1"/>
  <c r="I149" i="12" s="1"/>
  <c r="I149" i="13" s="1"/>
  <c r="I65" i="4"/>
  <c r="I65" i="5"/>
  <c r="I65" i="6" s="1"/>
  <c r="I65" i="7" s="1"/>
  <c r="I65" i="8" s="1"/>
  <c r="I65" i="9" s="1"/>
  <c r="I65" i="10" s="1"/>
  <c r="I65" i="11" s="1"/>
  <c r="I65" i="12" s="1"/>
  <c r="I65" i="13" s="1"/>
  <c r="I265" i="4"/>
  <c r="I265" i="5" s="1"/>
  <c r="I265" i="6" s="1"/>
  <c r="I265" i="7" s="1"/>
  <c r="I265" i="8" s="1"/>
  <c r="I265" i="9" s="1"/>
  <c r="I265" i="10" s="1"/>
  <c r="I265" i="11" s="1"/>
  <c r="I265" i="12" s="1"/>
  <c r="I265" i="13" s="1"/>
  <c r="I94" i="4"/>
  <c r="I94" i="5" s="1"/>
  <c r="I94" i="6" s="1"/>
  <c r="I94" i="7" s="1"/>
  <c r="I94" i="8" s="1"/>
  <c r="I94" i="9" s="1"/>
  <c r="I94" i="10" s="1"/>
  <c r="I94" i="11" s="1"/>
  <c r="I94" i="12" s="1"/>
  <c r="I94" i="13" s="1"/>
  <c r="I277" i="4"/>
  <c r="I277" i="5" s="1"/>
  <c r="I277" i="6" s="1"/>
  <c r="I277" i="7" s="1"/>
  <c r="I277" i="8" s="1"/>
  <c r="I277" i="9" s="1"/>
  <c r="I277" i="10" s="1"/>
  <c r="I277" i="11" s="1"/>
  <c r="I277" i="12" s="1"/>
  <c r="I277" i="13" s="1"/>
  <c r="I297" i="4"/>
  <c r="I297" i="5" s="1"/>
  <c r="I297" i="6" s="1"/>
  <c r="I297" i="7" s="1"/>
  <c r="I297" i="8" s="1"/>
  <c r="I297" i="9" s="1"/>
  <c r="I297" i="10" s="1"/>
  <c r="I297" i="11" s="1"/>
  <c r="I297" i="12" s="1"/>
  <c r="I297" i="13" s="1"/>
  <c r="I279" i="4"/>
  <c r="I279" i="5" s="1"/>
  <c r="I279" i="6" s="1"/>
  <c r="I279" i="7" s="1"/>
  <c r="I279" i="8" s="1"/>
  <c r="I279" i="9" s="1"/>
  <c r="I279" i="10" s="1"/>
  <c r="I279" i="11" s="1"/>
  <c r="I279" i="12" s="1"/>
  <c r="I279" i="13" s="1"/>
  <c r="I248" i="4"/>
  <c r="I248" i="5"/>
  <c r="I248" i="6" s="1"/>
  <c r="I248" i="7" s="1"/>
  <c r="I248" i="8" s="1"/>
  <c r="I248" i="9" s="1"/>
  <c r="I248" i="10" s="1"/>
  <c r="I248" i="11" s="1"/>
  <c r="I248" i="12" s="1"/>
  <c r="I248" i="13" s="1"/>
  <c r="I10" i="4"/>
  <c r="I10" i="5" s="1"/>
  <c r="I10" i="6" s="1"/>
  <c r="I10" i="7" s="1"/>
  <c r="I10" i="8" s="1"/>
  <c r="I10" i="9" s="1"/>
  <c r="I10" i="10" s="1"/>
  <c r="I10" i="11" s="1"/>
  <c r="I10" i="12" s="1"/>
  <c r="I10" i="13" s="1"/>
  <c r="I70" i="4"/>
  <c r="I70" i="5" s="1"/>
  <c r="I70" i="6" s="1"/>
  <c r="I70" i="7" s="1"/>
  <c r="I70" i="8" s="1"/>
  <c r="I70" i="9" s="1"/>
  <c r="I70" i="10" s="1"/>
  <c r="I70" i="11" s="1"/>
  <c r="I70" i="12" s="1"/>
  <c r="I70" i="13" s="1"/>
  <c r="I69" i="4"/>
  <c r="I69" i="5" s="1"/>
  <c r="I69" i="6" s="1"/>
  <c r="I69" i="7" s="1"/>
  <c r="I69" i="8" s="1"/>
  <c r="I69" i="9" s="1"/>
  <c r="I69" i="10" s="1"/>
  <c r="I69" i="11" s="1"/>
  <c r="I69" i="12" s="1"/>
  <c r="I69" i="13" s="1"/>
  <c r="I175" i="4"/>
  <c r="I175" i="5"/>
  <c r="I175" i="6" s="1"/>
  <c r="I175" i="7" s="1"/>
  <c r="I175" i="8" s="1"/>
  <c r="I175" i="9" s="1"/>
  <c r="I175" i="10" s="1"/>
  <c r="I175" i="11" s="1"/>
  <c r="I175" i="12" s="1"/>
  <c r="I175" i="13" s="1"/>
  <c r="E129" i="1" l="1"/>
  <c r="E125" i="1"/>
  <c r="E121" i="1"/>
  <c r="E117" i="1"/>
  <c r="E113" i="1"/>
  <c r="E109" i="1"/>
  <c r="E105" i="1"/>
  <c r="E101" i="1"/>
  <c r="E19" i="1"/>
  <c r="E340" i="1"/>
  <c r="E336" i="1"/>
  <c r="E332" i="1"/>
  <c r="E328" i="1"/>
  <c r="E324" i="1"/>
  <c r="E320" i="1"/>
  <c r="E316" i="1"/>
  <c r="E122" i="1"/>
  <c r="E114" i="1"/>
  <c r="E106" i="1"/>
  <c r="E87" i="1"/>
  <c r="E46" i="1"/>
  <c r="E342" i="1"/>
  <c r="E338" i="1"/>
  <c r="E334" i="1"/>
  <c r="E330" i="1"/>
  <c r="E326" i="1"/>
  <c r="E322" i="1"/>
  <c r="E318" i="1"/>
  <c r="E110" i="1"/>
  <c r="E280" i="1"/>
  <c r="E22" i="1"/>
  <c r="E291" i="1"/>
  <c r="E10" i="1"/>
  <c r="E289" i="1"/>
  <c r="E118" i="1"/>
  <c r="E102" i="1"/>
  <c r="E39" i="1"/>
  <c r="E14" i="1"/>
  <c r="E282" i="1"/>
  <c r="E278" i="1"/>
  <c r="E343" i="1"/>
  <c r="E321" i="1"/>
  <c r="E317" i="1"/>
  <c r="E301" i="1"/>
  <c r="E297" i="1"/>
  <c r="E130" i="1"/>
  <c r="E285" i="1"/>
  <c r="E24" i="1"/>
  <c r="E72" i="1"/>
  <c r="E296" i="1"/>
  <c r="E281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95" i="1"/>
  <c r="E287" i="1"/>
  <c r="E283" i="1"/>
  <c r="E128" i="1"/>
  <c r="E120" i="1"/>
  <c r="E112" i="1"/>
  <c r="E104" i="1"/>
  <c r="E100" i="1"/>
  <c r="E273" i="1"/>
  <c r="E91" i="1"/>
  <c r="E37" i="1"/>
  <c r="E12" i="1"/>
  <c r="E174" i="1"/>
  <c r="E162" i="1"/>
  <c r="E154" i="1"/>
  <c r="E146" i="1"/>
  <c r="E82" i="1"/>
  <c r="E54" i="1"/>
  <c r="E170" i="1"/>
  <c r="E138" i="1"/>
  <c r="E78" i="1"/>
  <c r="E70" i="1"/>
  <c r="E62" i="1"/>
  <c r="E124" i="1"/>
  <c r="E116" i="1"/>
  <c r="E108" i="1"/>
  <c r="E136" i="1"/>
  <c r="E16" i="1"/>
  <c r="E33" i="1"/>
  <c r="E131" i="1"/>
  <c r="E127" i="1"/>
  <c r="E123" i="1"/>
  <c r="E119" i="1"/>
  <c r="E115" i="1"/>
  <c r="E111" i="1"/>
  <c r="E107" i="1"/>
  <c r="E103" i="1"/>
  <c r="E99" i="1"/>
  <c r="E133" i="1"/>
  <c r="E176" i="1"/>
  <c r="E172" i="1"/>
  <c r="E168" i="1"/>
  <c r="E160" i="1"/>
  <c r="E152" i="1"/>
  <c r="E144" i="1"/>
  <c r="E97" i="1"/>
  <c r="E93" i="1"/>
  <c r="E89" i="1"/>
  <c r="E85" i="1"/>
  <c r="E84" i="1"/>
  <c r="E80" i="1"/>
  <c r="E64" i="1"/>
  <c r="E56" i="1"/>
  <c r="E284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</calcChain>
</file>

<file path=xl/sharedStrings.xml><?xml version="1.0" encoding="utf-8"?>
<sst xmlns="http://schemas.openxmlformats.org/spreadsheetml/2006/main" count="1039" uniqueCount="363">
  <si>
    <t>ТАБЛИЦА ВЗНОСОВ ЗА ИНФРАСТРУКТУРУ В 2021 в "Владимировка"</t>
  </si>
  <si>
    <t>открыто</t>
  </si>
  <si>
    <t>на</t>
  </si>
  <si>
    <t>НАЧИСЛЕНИЕ</t>
  </si>
  <si>
    <t>+</t>
  </si>
  <si>
    <t>переплата</t>
  </si>
  <si>
    <t>-</t>
  </si>
  <si>
    <t>долг</t>
  </si>
  <si>
    <t>№ уч.</t>
  </si>
  <si>
    <t>ФИО</t>
  </si>
  <si>
    <t>долг на 31.12.2020</t>
  </si>
  <si>
    <t>Сумма к оплате</t>
  </si>
  <si>
    <t>Оплачено</t>
  </si>
  <si>
    <t>1 кв.20</t>
  </si>
  <si>
    <t>2кв.20</t>
  </si>
  <si>
    <t>3кв.20</t>
  </si>
  <si>
    <t>4 кв.20</t>
  </si>
  <si>
    <t>Шамсонова Н.В.</t>
  </si>
  <si>
    <t>Лесина Ирина Владимировна</t>
  </si>
  <si>
    <t>Тигаев Дмитрий Юрьевич</t>
  </si>
  <si>
    <t>Клочко А.А</t>
  </si>
  <si>
    <t>Василенко Фаина Васильевна</t>
  </si>
  <si>
    <t>Веремеев Сергей Алексеевич</t>
  </si>
  <si>
    <t>Погорелец Сергей Александрович</t>
  </si>
  <si>
    <t>Гуцу Алла Викторовна</t>
  </si>
  <si>
    <t>Смирнов Александр Андреевич</t>
  </si>
  <si>
    <t>Кожевникова Елена Владимировна</t>
  </si>
  <si>
    <t>Кожевников Андрей Владимирович</t>
  </si>
  <si>
    <t>Дмитришина Людмила Николаевна</t>
  </si>
  <si>
    <t>Соколовская Татьяна Викторовна</t>
  </si>
  <si>
    <t>Петросян Ваган Ашатович</t>
  </si>
  <si>
    <t>Орешко Алина Александровна</t>
  </si>
  <si>
    <t>Саламащенко Владимир Анатольевич</t>
  </si>
  <si>
    <t>ГЛАЗЫРИНА Л.Н.</t>
  </si>
  <si>
    <t>Ромашков Дмитрий</t>
  </si>
  <si>
    <t>Купчихин Василий Иванович</t>
  </si>
  <si>
    <t>Новикова Оксана Сергеевна</t>
  </si>
  <si>
    <t>Холов Худоназар Каландарович</t>
  </si>
  <si>
    <t>Эргашев Ш.Ш.</t>
  </si>
  <si>
    <t>Алиев Б.М.</t>
  </si>
  <si>
    <t>Фролова Т.Н.</t>
  </si>
  <si>
    <t>Бильмак В.В.</t>
  </si>
  <si>
    <t>Илюшкина М.А.</t>
  </si>
  <si>
    <t>Сорочану Наталья Владимировна</t>
  </si>
  <si>
    <t>Шубару Наталья Сергеевна</t>
  </si>
  <si>
    <t>Джураев Фарахруз Кадирдинович</t>
  </si>
  <si>
    <t>ЗИЁЕВ У.Х.</t>
  </si>
  <si>
    <t>Малиновский Н.Н.</t>
  </si>
  <si>
    <t>Дустмуродов Ф.Д.</t>
  </si>
  <si>
    <t>Агафонова Виктория Юрьевна</t>
  </si>
  <si>
    <t>Холова О.Ф.</t>
  </si>
  <si>
    <t>Кивалина Е.С.</t>
  </si>
  <si>
    <t>Алфимова Е.А.</t>
  </si>
  <si>
    <t>Пустовалов С.В.</t>
  </si>
  <si>
    <t>Маматкулов Уктамчон Тулкунович</t>
  </si>
  <si>
    <t>Худойкулов Хабибулло Убайдуллоевич</t>
  </si>
  <si>
    <t>Жаркынов Э.</t>
  </si>
  <si>
    <t>Виксна Ирина Александровна</t>
  </si>
  <si>
    <t>ГАСАНОВ З.Ш.</t>
  </si>
  <si>
    <t>Доника Юлиан Пантелеевич</t>
  </si>
  <si>
    <t>Чумаченко Олег Васильевич</t>
  </si>
  <si>
    <t>Бойматов Хошим Назирович</t>
  </si>
  <si>
    <t>Краснов Дмитрий Александрович</t>
  </si>
  <si>
    <t>Хорохордина Н.В.</t>
  </si>
  <si>
    <t>ХОДЖАЕВА Х.Х.</t>
  </si>
  <si>
    <t>Гусева Е.В.</t>
  </si>
  <si>
    <t>Ерофеев А.П.</t>
  </si>
  <si>
    <t>Копкаева А.М.</t>
  </si>
  <si>
    <t>Капкаева А.Ю.</t>
  </si>
  <si>
    <t>Клинаев Никита Андреевич</t>
  </si>
  <si>
    <t>Черкасова Юлия Андреевна</t>
  </si>
  <si>
    <t>Калиниченко Любовь Ивановна</t>
  </si>
  <si>
    <t>Шишкова Валентина Тихоновна</t>
  </si>
  <si>
    <t>Михайлова Юлия Михайловна</t>
  </si>
  <si>
    <t>Рузавин Д.В.</t>
  </si>
  <si>
    <t>Давыдова Людмила Гавриловна</t>
  </si>
  <si>
    <t>Румянцева Т.И.</t>
  </si>
  <si>
    <t>Полухин Сергей Михайлович</t>
  </si>
  <si>
    <t>Манзырева Мария Алексеевна</t>
  </si>
  <si>
    <t>Годунов А.Б.</t>
  </si>
  <si>
    <t>Мова Ирина Алексеевна</t>
  </si>
  <si>
    <t>Головашов Сергей Сергеевич</t>
  </si>
  <si>
    <t>Гасанбеков Виктор Гасанбекович</t>
  </si>
  <si>
    <t>Челноков Владимир Владимирович</t>
  </si>
  <si>
    <t>Волкова В.Г.</t>
  </si>
  <si>
    <t>Франкогло Степан Степанович</t>
  </si>
  <si>
    <t>Мингазова Венера Шафкатовна</t>
  </si>
  <si>
    <t>Пашинин Петр Николаевич</t>
  </si>
  <si>
    <t>Курмалеева Румия Равилевна</t>
  </si>
  <si>
    <t>Кабутов Д.Ш.</t>
  </si>
  <si>
    <t>Саидов Д.А.</t>
  </si>
  <si>
    <t>Коджебаш Дмитрий Петрович</t>
  </si>
  <si>
    <t>Цветкова Л.А.</t>
  </si>
  <si>
    <t>Мирзоев Акбар Бозорбоевич</t>
  </si>
  <si>
    <t>Эшматов А.С.</t>
  </si>
  <si>
    <t>Тоиров Махмадисо Махмадмирзоевич</t>
  </si>
  <si>
    <t xml:space="preserve">Бекмуратова Бахаргуль </t>
  </si>
  <si>
    <t>Бобохуджаев Рахмонхужа Файзиходжаевич</t>
  </si>
  <si>
    <t>Овакимян Армен Степанович</t>
  </si>
  <si>
    <t>Габриелян карен Альбертович</t>
  </si>
  <si>
    <t>Абгарян Армине Хачатуровна</t>
  </si>
  <si>
    <t>Дадалян Нелли Жоресовна</t>
  </si>
  <si>
    <t>Якубаева Гулхаек</t>
  </si>
  <si>
    <t>Раджабов А.Д.</t>
  </si>
  <si>
    <t>Епишина Татьяна Вячеславовна</t>
  </si>
  <si>
    <t>Сафаров А.Т.</t>
  </si>
  <si>
    <t>Нуриманов Айдар Мансурович</t>
  </si>
  <si>
    <t>Комилов Мирзохимат Шомахамадович</t>
  </si>
  <si>
    <t>Мирзоев Абдурауф (Нуриддинович ?)</t>
  </si>
  <si>
    <t>Кахоров Файзулло Шарифович</t>
  </si>
  <si>
    <t>Жалба Василий</t>
  </si>
  <si>
    <t>Бруль Мария Юрьевна</t>
  </si>
  <si>
    <t>Ефименко Рада Кашафовна</t>
  </si>
  <si>
    <t>Кушшаев Барот Кимсанович</t>
  </si>
  <si>
    <t>Сафаров Акмалджон Авлёкулович</t>
  </si>
  <si>
    <t>Махмаджонов Мирзохуджа Абдувожидович</t>
  </si>
  <si>
    <t>Сафаров Махсум Махсудович</t>
  </si>
  <si>
    <t>Ходжаев А.А.</t>
  </si>
  <si>
    <t>Матвеев Сергей Николаевич</t>
  </si>
  <si>
    <t>Ятимов М.Ш.</t>
  </si>
  <si>
    <t>Агаджанян Григор Рафикович</t>
  </si>
  <si>
    <t>Штангеева Татьяна Сергеевна</t>
  </si>
  <si>
    <t>Турищева Ирина Анатольевна</t>
  </si>
  <si>
    <t>Сергеева Лариса Владимировна</t>
  </si>
  <si>
    <t>Исаев Михаил Михайлович</t>
  </si>
  <si>
    <t xml:space="preserve">Гейдаров Ровшан Маммед Оглы </t>
  </si>
  <si>
    <t xml:space="preserve">Абдурахманов Рустамжон Азамович </t>
  </si>
  <si>
    <t>Шутер Владимир Иванович</t>
  </si>
  <si>
    <t xml:space="preserve">Шкёпу Корнел </t>
  </si>
  <si>
    <t>Меркулова Анна Борисовна</t>
  </si>
  <si>
    <t>Астапова Мария Александровна</t>
  </si>
  <si>
    <t>Умаров Джамолиддин Кадырович</t>
  </si>
  <si>
    <t>Янгибоев Аслиддин Мухторжонович</t>
  </si>
  <si>
    <t>Махмасаидов Акбаржон Хушмидинович</t>
  </si>
  <si>
    <t>Абдуллоев Одил (переуступка на Абдуллоев Иброхим Акбарович)</t>
  </si>
  <si>
    <t>Абдуллоев Иброхим Акбарович</t>
  </si>
  <si>
    <t>№ Дог</t>
  </si>
  <si>
    <t>Начислено</t>
  </si>
  <si>
    <t>№п/п</t>
  </si>
  <si>
    <t>Дата</t>
  </si>
  <si>
    <t>Остаток/ переплата</t>
  </si>
  <si>
    <t>979272</t>
  </si>
  <si>
    <t>545644</t>
  </si>
  <si>
    <t>247980</t>
  </si>
  <si>
    <t>252097</t>
  </si>
  <si>
    <t>16758</t>
  </si>
  <si>
    <t>351247</t>
  </si>
  <si>
    <t>117608,117591</t>
  </si>
  <si>
    <t>Агафонова В.Ю.</t>
  </si>
  <si>
    <t>462936</t>
  </si>
  <si>
    <t>838025</t>
  </si>
  <si>
    <t xml:space="preserve">Капкаева </t>
  </si>
  <si>
    <t>232677</t>
  </si>
  <si>
    <t>Егиазарян Агавни Арменаковна</t>
  </si>
  <si>
    <t>256887</t>
  </si>
  <si>
    <t>397194</t>
  </si>
  <si>
    <t>104391</t>
  </si>
  <si>
    <t>187578</t>
  </si>
  <si>
    <t>731638</t>
  </si>
  <si>
    <t>823422</t>
  </si>
  <si>
    <t>184390</t>
  </si>
  <si>
    <t>242096</t>
  </si>
  <si>
    <t>147525</t>
  </si>
  <si>
    <t>754304</t>
  </si>
  <si>
    <t>528416</t>
  </si>
  <si>
    <t>766661</t>
  </si>
  <si>
    <t>830554</t>
  </si>
  <si>
    <t>448322</t>
  </si>
  <si>
    <t>765978</t>
  </si>
  <si>
    <t>860179</t>
  </si>
  <si>
    <t>259975,131921</t>
  </si>
  <si>
    <t>3378,856301</t>
  </si>
  <si>
    <t>1-22.03.2021</t>
  </si>
  <si>
    <t>868513</t>
  </si>
  <si>
    <t>175553</t>
  </si>
  <si>
    <t>302572</t>
  </si>
  <si>
    <t>175553,750076</t>
  </si>
  <si>
    <t>807732</t>
  </si>
  <si>
    <t>735823</t>
  </si>
  <si>
    <t>954289</t>
  </si>
  <si>
    <t>509738</t>
  </si>
  <si>
    <t>895712</t>
  </si>
  <si>
    <t>354192</t>
  </si>
  <si>
    <t>152789</t>
  </si>
  <si>
    <t>570408</t>
  </si>
  <si>
    <t>668965</t>
  </si>
  <si>
    <t>640305</t>
  </si>
  <si>
    <t>596871</t>
  </si>
  <si>
    <t>489107</t>
  </si>
  <si>
    <t>510711</t>
  </si>
  <si>
    <t>809326</t>
  </si>
  <si>
    <t>618072</t>
  </si>
  <si>
    <t>106612</t>
  </si>
  <si>
    <t>423141</t>
  </si>
  <si>
    <t>823241</t>
  </si>
  <si>
    <t>304861</t>
  </si>
  <si>
    <t>236318</t>
  </si>
  <si>
    <t>113947</t>
  </si>
  <si>
    <t>883485</t>
  </si>
  <si>
    <t>860223</t>
  </si>
  <si>
    <t>293112</t>
  </si>
  <si>
    <t>679837</t>
  </si>
  <si>
    <t>102940</t>
  </si>
  <si>
    <t>608899</t>
  </si>
  <si>
    <t>128894</t>
  </si>
  <si>
    <t>818139</t>
  </si>
  <si>
    <t>563101</t>
  </si>
  <si>
    <t>297241</t>
  </si>
  <si>
    <t>625299</t>
  </si>
  <si>
    <t>703894</t>
  </si>
  <si>
    <t>Капкаева А.М.</t>
  </si>
  <si>
    <t>362258</t>
  </si>
  <si>
    <t>798923</t>
  </si>
  <si>
    <t>158699</t>
  </si>
  <si>
    <t>806643</t>
  </si>
  <si>
    <t>161596</t>
  </si>
  <si>
    <t>160117</t>
  </si>
  <si>
    <t>283722</t>
  </si>
  <si>
    <t>768625</t>
  </si>
  <si>
    <t>753741</t>
  </si>
  <si>
    <t>274399</t>
  </si>
  <si>
    <t>Астапова М.А.</t>
  </si>
  <si>
    <t>945809</t>
  </si>
  <si>
    <t>366756</t>
  </si>
  <si>
    <t>174001</t>
  </si>
  <si>
    <t>690516</t>
  </si>
  <si>
    <t>656891</t>
  </si>
  <si>
    <t>604768</t>
  </si>
  <si>
    <t>343668</t>
  </si>
  <si>
    <t>172352</t>
  </si>
  <si>
    <t>881882</t>
  </si>
  <si>
    <t>703998</t>
  </si>
  <si>
    <t>173309</t>
  </si>
  <si>
    <t>494912</t>
  </si>
  <si>
    <t>555009</t>
  </si>
  <si>
    <t>815169</t>
  </si>
  <si>
    <t>674734</t>
  </si>
  <si>
    <t>66</t>
  </si>
  <si>
    <t>70376</t>
  </si>
  <si>
    <t>398220</t>
  </si>
  <si>
    <t>Меркулова А.Б.</t>
  </si>
  <si>
    <t>Щеникова С.А.</t>
  </si>
  <si>
    <t>779931</t>
  </si>
  <si>
    <t>189940</t>
  </si>
  <si>
    <t>199947,121785</t>
  </si>
  <si>
    <t>10-21.06.2021</t>
  </si>
  <si>
    <t>688096</t>
  </si>
  <si>
    <t>524038,607083</t>
  </si>
  <si>
    <t>07-24.06.2021</t>
  </si>
  <si>
    <t>98871,76677</t>
  </si>
  <si>
    <t>01-30.06.2021</t>
  </si>
  <si>
    <t>673411</t>
  </si>
  <si>
    <t>589335</t>
  </si>
  <si>
    <t>20</t>
  </si>
  <si>
    <t>148521,149575</t>
  </si>
  <si>
    <t>60546</t>
  </si>
  <si>
    <t>61050</t>
  </si>
  <si>
    <t>22723</t>
  </si>
  <si>
    <t>114441</t>
  </si>
  <si>
    <t>12442</t>
  </si>
  <si>
    <t>89184</t>
  </si>
  <si>
    <t>22287</t>
  </si>
  <si>
    <t>112813</t>
  </si>
  <si>
    <t>30281</t>
  </si>
  <si>
    <t>144907</t>
  </si>
  <si>
    <t>698111</t>
  </si>
  <si>
    <t>608398</t>
  </si>
  <si>
    <t>122115</t>
  </si>
  <si>
    <t>14955</t>
  </si>
  <si>
    <t>592654,513612</t>
  </si>
  <si>
    <t>26-29.07.2021</t>
  </si>
  <si>
    <t>650291</t>
  </si>
  <si>
    <t>9082</t>
  </si>
  <si>
    <t>696835</t>
  </si>
  <si>
    <t>42461</t>
  </si>
  <si>
    <t>669238</t>
  </si>
  <si>
    <t>681472</t>
  </si>
  <si>
    <t>151513</t>
  </si>
  <si>
    <t>Болтаев И.</t>
  </si>
  <si>
    <t>Мирзодавлатова У.С.</t>
  </si>
  <si>
    <t>Абдурахимов А.К.</t>
  </si>
  <si>
    <t>54421</t>
  </si>
  <si>
    <t>106872</t>
  </si>
  <si>
    <t>251919</t>
  </si>
  <si>
    <t>979769</t>
  </si>
  <si>
    <t>623146</t>
  </si>
  <si>
    <t>183773</t>
  </si>
  <si>
    <t>118630</t>
  </si>
  <si>
    <t>586521</t>
  </si>
  <si>
    <t>218625</t>
  </si>
  <si>
    <t>584882</t>
  </si>
  <si>
    <t>686183</t>
  </si>
  <si>
    <t>354827</t>
  </si>
  <si>
    <t>301319</t>
  </si>
  <si>
    <t>Шевчук Сергей Вячеславович</t>
  </si>
  <si>
    <t>955254</t>
  </si>
  <si>
    <t>225183</t>
  </si>
  <si>
    <t>373637</t>
  </si>
  <si>
    <t>247447</t>
  </si>
  <si>
    <t>Собиржанов О.А.</t>
  </si>
  <si>
    <t>Самандар И.У.</t>
  </si>
  <si>
    <t>561569</t>
  </si>
  <si>
    <t>780905</t>
  </si>
  <si>
    <t>102059,59476</t>
  </si>
  <si>
    <t>02-03.08.2021</t>
  </si>
  <si>
    <t>248124</t>
  </si>
  <si>
    <t>439177</t>
  </si>
  <si>
    <t>879806</t>
  </si>
  <si>
    <t>340562</t>
  </si>
  <si>
    <t>856718</t>
  </si>
  <si>
    <t>787580</t>
  </si>
  <si>
    <t>МАВЛЯНОВ С. Ж.</t>
  </si>
  <si>
    <t>15666</t>
  </si>
  <si>
    <t>50248</t>
  </si>
  <si>
    <t>220491</t>
  </si>
  <si>
    <t>955049</t>
  </si>
  <si>
    <t>98047</t>
  </si>
  <si>
    <t>225717</t>
  </si>
  <si>
    <t>104558</t>
  </si>
  <si>
    <t>529197</t>
  </si>
  <si>
    <t>65726</t>
  </si>
  <si>
    <t>388905</t>
  </si>
  <si>
    <t>776469</t>
  </si>
  <si>
    <t>17502</t>
  </si>
  <si>
    <t>660510</t>
  </si>
  <si>
    <t>19558</t>
  </si>
  <si>
    <t>937380</t>
  </si>
  <si>
    <t>80199</t>
  </si>
  <si>
    <t>303565</t>
  </si>
  <si>
    <t>46116</t>
  </si>
  <si>
    <t>185422</t>
  </si>
  <si>
    <t>247391</t>
  </si>
  <si>
    <t>149457</t>
  </si>
  <si>
    <t>934211</t>
  </si>
  <si>
    <t>47155</t>
  </si>
  <si>
    <t>146357</t>
  </si>
  <si>
    <t>Литовко Д.П.</t>
  </si>
  <si>
    <t>898307</t>
  </si>
  <si>
    <t>219915</t>
  </si>
  <si>
    <t>286524</t>
  </si>
  <si>
    <t>591295</t>
  </si>
  <si>
    <t>Зарифов К.Б.</t>
  </si>
  <si>
    <t>Зарифов К.Б</t>
  </si>
  <si>
    <t>Тоджева Ганджина</t>
  </si>
  <si>
    <t>923929</t>
  </si>
  <si>
    <t>6870</t>
  </si>
  <si>
    <t>247274</t>
  </si>
  <si>
    <t>268468</t>
  </si>
  <si>
    <t>112733</t>
  </si>
  <si>
    <t>98311</t>
  </si>
  <si>
    <t>259080</t>
  </si>
  <si>
    <t>9402</t>
  </si>
  <si>
    <t>939224</t>
  </si>
  <si>
    <t>795896</t>
  </si>
  <si>
    <t>893662</t>
  </si>
  <si>
    <t>64902,923360</t>
  </si>
  <si>
    <t>02-22.12.2021</t>
  </si>
  <si>
    <t>856932</t>
  </si>
  <si>
    <t>320592</t>
  </si>
  <si>
    <t>112831</t>
  </si>
  <si>
    <t>16724</t>
  </si>
  <si>
    <t>69937,442566</t>
  </si>
  <si>
    <t>13-27.12.2021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</si>
</sst>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р_._-;\-* #,##0.00\ _р_._-;_-* \-??\ _р_._-;_-@_-"/>
    <numFmt numFmtId="165" formatCode="_-* #,##0.00\ _р_у_б_._-;\-* #,##0.00\ _р_у_б_._-;_-* \-??\ _р_у_б_._-;_-@_-"/>
    <numFmt numFmtId="166" formatCode="000000"/>
    <numFmt numFmtId="167" formatCode="_-* #,##0.00_р_._-;\-* #,##0.00_р_._-;_-* \-??_р_._-;_-@_-"/>
    <numFmt numFmtId="168" formatCode="dd/mm/yy;@"/>
  </numFmts>
  <fonts count="16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C3D69B"/>
        <bgColor rgb="FFD7E4BD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DDD9C3"/>
      </patternFill>
    </fill>
    <fill>
      <patternFill patternType="solid">
        <fgColor rgb="FFC5FCA0"/>
        <bgColor rgb="FFD7E4BD"/>
      </patternFill>
    </fill>
    <fill>
      <patternFill patternType="solid">
        <fgColor rgb="FFB3A2C7"/>
        <bgColor rgb="FF95B3D7"/>
      </patternFill>
    </fill>
    <fill>
      <patternFill patternType="solid">
        <fgColor rgb="FFB7DEE8"/>
        <bgColor rgb="FFD7E4BD"/>
      </patternFill>
    </fill>
    <fill>
      <patternFill patternType="solid">
        <fgColor rgb="FFC4BD97"/>
        <bgColor rgb="FFC3D69B"/>
      </patternFill>
    </fill>
    <fill>
      <patternFill patternType="solid">
        <fgColor rgb="FFEBF1DE"/>
        <bgColor rgb="FFD7E4BD"/>
      </patternFill>
    </fill>
    <fill>
      <patternFill patternType="solid">
        <fgColor rgb="FF00B050"/>
        <bgColor rgb="FFDDD9C3"/>
      </patternFill>
    </fill>
    <fill>
      <patternFill patternType="solid">
        <fgColor rgb="FFFF0000"/>
        <bgColor rgb="FFDDD9C3"/>
      </patternFill>
    </fill>
    <fill>
      <patternFill patternType="solid">
        <fgColor theme="9" tint="0.59999389629810485"/>
        <bgColor rgb="FFDDD9C3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802">
    <xf numFmtId="0" fontId="0" fillId="0" borderId="0"/>
    <xf numFmtId="164" fontId="15" fillId="0" borderId="0" applyBorder="0" applyProtection="0"/>
    <xf numFmtId="0" fontId="1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5" fillId="0" borderId="0" applyBorder="0" applyProtection="0"/>
    <xf numFmtId="9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5" fontId="15" fillId="0" borderId="0" applyBorder="0" applyProtection="0"/>
    <xf numFmtId="165" fontId="15" fillId="0" borderId="0" applyBorder="0" applyProtection="0"/>
    <xf numFmtId="165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  <xf numFmtId="164" fontId="15" fillId="0" borderId="0" applyBorder="0" applyProtection="0"/>
  </cellStyleXfs>
  <cellXfs count="1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 shrinkToFit="1"/>
    </xf>
    <xf numFmtId="0" fontId="4" fillId="7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4" fillId="12" borderId="3" xfId="0" applyNumberFormat="1" applyFont="1" applyFill="1" applyBorder="1" applyAlignment="1">
      <alignment horizontal="center" vertical="center"/>
    </xf>
    <xf numFmtId="164" fontId="4" fillId="7" borderId="3" xfId="0" applyNumberFormat="1" applyFont="1" applyFill="1" applyBorder="1" applyAlignment="1">
      <alignment horizontal="center" vertical="center"/>
    </xf>
    <xf numFmtId="164" fontId="4" fillId="0" borderId="3" xfId="1" applyFont="1" applyBorder="1" applyAlignment="1" applyProtection="1">
      <alignment horizontal="center" vertical="center"/>
    </xf>
    <xf numFmtId="164" fontId="4" fillId="8" borderId="3" xfId="1" applyFont="1" applyFill="1" applyBorder="1" applyAlignment="1" applyProtection="1">
      <alignment horizontal="center" vertical="center"/>
    </xf>
    <xf numFmtId="164" fontId="4" fillId="9" borderId="3" xfId="1" applyFont="1" applyFill="1" applyBorder="1" applyAlignment="1" applyProtection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10" borderId="3" xfId="1" applyFont="1" applyFill="1" applyBorder="1" applyAlignment="1" applyProtection="1">
      <alignment horizontal="center" vertical="center"/>
    </xf>
    <xf numFmtId="164" fontId="4" fillId="11" borderId="3" xfId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2" borderId="2" xfId="14" applyFont="1" applyFill="1" applyBorder="1" applyAlignment="1">
      <alignment horizontal="left" wrapText="1" shrinkToFit="1"/>
    </xf>
    <xf numFmtId="0" fontId="4" fillId="2" borderId="3" xfId="295" applyFont="1" applyFill="1" applyBorder="1" applyAlignment="1">
      <alignment horizontal="center" vertical="center" wrapText="1"/>
    </xf>
    <xf numFmtId="164" fontId="4" fillId="7" borderId="3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/>
    <xf numFmtId="167" fontId="0" fillId="0" borderId="0" xfId="0" applyNumberFormat="1"/>
    <xf numFmtId="49" fontId="0" fillId="0" borderId="0" xfId="0" applyNumberFormat="1" applyAlignment="1">
      <alignment horizontal="center" vertical="center"/>
    </xf>
    <xf numFmtId="164" fontId="0" fillId="0" borderId="0" xfId="1" applyFont="1" applyBorder="1" applyAlignment="1" applyProtection="1"/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67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64" fontId="4" fillId="0" borderId="3" xfId="1" applyFont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2" fontId="4" fillId="0" borderId="3" xfId="1" applyNumberFormat="1" applyFont="1" applyBorder="1" applyAlignment="1" applyProtection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67" fontId="4" fillId="0" borderId="3" xfId="1" applyNumberFormat="1" applyFont="1" applyBorder="1" applyAlignment="1" applyProtection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  <xf numFmtId="2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164" fontId="0" fillId="0" borderId="0" xfId="1" applyFont="1" applyBorder="1" applyAlignment="1" applyProtection="1">
      <alignment horizontal="left"/>
    </xf>
    <xf numFmtId="0" fontId="4" fillId="4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164" fontId="4" fillId="0" borderId="3" xfId="1" applyFont="1" applyBorder="1" applyAlignment="1" applyProtection="1">
      <alignment horizontal="left" vertical="center" wrapText="1"/>
    </xf>
    <xf numFmtId="0" fontId="12" fillId="2" borderId="3" xfId="0" applyFont="1" applyFill="1" applyBorder="1" applyAlignment="1">
      <alignment horizontal="left" vertical="center"/>
    </xf>
    <xf numFmtId="164" fontId="4" fillId="0" borderId="3" xfId="1" applyFont="1" applyBorder="1" applyAlignment="1" applyProtection="1">
      <alignment horizontal="left" vertical="center"/>
    </xf>
    <xf numFmtId="1" fontId="12" fillId="2" borderId="3" xfId="0" applyNumberFormat="1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4" fillId="0" borderId="0" xfId="0" applyFont="1" applyAlignment="1">
      <alignment horizontal="left" wrapText="1"/>
    </xf>
    <xf numFmtId="2" fontId="0" fillId="0" borderId="0" xfId="0" applyNumberFormat="1" applyFont="1"/>
    <xf numFmtId="49" fontId="0" fillId="0" borderId="0" xfId="0" applyNumberFormat="1"/>
    <xf numFmtId="168" fontId="0" fillId="0" borderId="0" xfId="0" applyNumberFormat="1"/>
    <xf numFmtId="2" fontId="4" fillId="0" borderId="3" xfId="0" applyNumberFormat="1" applyFont="1" applyBorder="1" applyAlignment="1">
      <alignment horizontal="center" vertical="center"/>
    </xf>
    <xf numFmtId="168" fontId="4" fillId="0" borderId="3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horizontal="left"/>
    </xf>
    <xf numFmtId="2" fontId="4" fillId="0" borderId="0" xfId="0" applyNumberFormat="1" applyFont="1"/>
    <xf numFmtId="0" fontId="0" fillId="0" borderId="0" xfId="0" applyFont="1" applyAlignment="1">
      <alignment wrapText="1"/>
    </xf>
    <xf numFmtId="49" fontId="0" fillId="0" borderId="0" xfId="0" applyNumberFormat="1" applyFont="1"/>
    <xf numFmtId="17" fontId="4" fillId="0" borderId="3" xfId="0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 applyProtection="1">
      <alignment horizontal="center"/>
    </xf>
    <xf numFmtId="49" fontId="4" fillId="0" borderId="0" xfId="0" applyNumberFormat="1" applyFont="1"/>
    <xf numFmtId="164" fontId="4" fillId="0" borderId="0" xfId="1" applyFont="1" applyBorder="1" applyAlignment="1" applyProtection="1"/>
    <xf numFmtId="0" fontId="4" fillId="2" borderId="0" xfId="0" applyFont="1" applyFill="1"/>
    <xf numFmtId="0" fontId="0" fillId="0" borderId="0" xfId="0" applyFont="1" applyAlignment="1">
      <alignment horizontal="center" vertical="center" wrapText="1"/>
    </xf>
    <xf numFmtId="2" fontId="0" fillId="0" borderId="0" xfId="0" applyNumberFormat="1" applyFont="1" applyAlignment="1">
      <alignment horizontal="center"/>
    </xf>
    <xf numFmtId="164" fontId="0" fillId="0" borderId="0" xfId="1" applyFont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13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4" fillId="14" borderId="3" xfId="0" applyNumberFormat="1" applyFont="1" applyFill="1" applyBorder="1" applyAlignment="1">
      <alignment horizontal="center" vertical="center"/>
    </xf>
    <xf numFmtId="164" fontId="4" fillId="15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" fontId="4" fillId="0" borderId="3" xfId="0" applyNumberFormat="1" applyFont="1" applyBorder="1" applyAlignment="1">
      <alignment horizontal="center" vertical="center"/>
    </xf>
    <xf numFmtId="17" fontId="11" fillId="0" borderId="3" xfId="0" applyNumberFormat="1" applyFont="1" applyBorder="1" applyAlignment="1">
      <alignment horizontal="center" vertical="center"/>
    </xf>
    <xf numFmtId="17" fontId="14" fillId="0" borderId="3" xfId="0" applyNumberFormat="1" applyFont="1" applyBorder="1" applyAlignment="1">
      <alignment horizontal="center" vertical="center"/>
    </xf>
    <xf numFmtId="164" fontId="4" fillId="16" borderId="3" xfId="0" applyNumberFormat="1" applyFont="1" applyFill="1" applyBorder="1" applyAlignment="1">
      <alignment horizontal="center" vertical="center"/>
    </xf>
  </cellXfs>
  <cellStyles count="802">
    <cellStyle name="Гиперссылка 2" xfId="2"/>
    <cellStyle name="Обычный" xfId="0" builtinId="0"/>
    <cellStyle name="Обычный 10" xfId="3"/>
    <cellStyle name="Обычный 10 2" xfId="4"/>
    <cellStyle name="Обычный 11" xfId="5"/>
    <cellStyle name="Обычный 11 2" xfId="6"/>
    <cellStyle name="Обычный 12" xfId="7"/>
    <cellStyle name="Обычный 12 2" xfId="8"/>
    <cellStyle name="Обычный 13" xfId="9"/>
    <cellStyle name="Обычный 2" xfId="10"/>
    <cellStyle name="Обычный 2 3" xfId="11"/>
    <cellStyle name="Обычный 3" xfId="12"/>
    <cellStyle name="Обычный 3 3" xfId="13"/>
    <cellStyle name="Обычный 4" xfId="14"/>
    <cellStyle name="Обычный 5" xfId="15"/>
    <cellStyle name="Обычный 5 10" xfId="16"/>
    <cellStyle name="Обычный 5 10 2" xfId="17"/>
    <cellStyle name="Обычный 5 11" xfId="18"/>
    <cellStyle name="Обычный 5 12" xfId="19"/>
    <cellStyle name="Обычный 5 13" xfId="20"/>
    <cellStyle name="Обычный 5 2" xfId="21"/>
    <cellStyle name="Обычный 5 2 10" xfId="22"/>
    <cellStyle name="Обычный 5 2 11" xfId="23"/>
    <cellStyle name="Обычный 5 2 2" xfId="24"/>
    <cellStyle name="Обычный 5 2 2 2" xfId="25"/>
    <cellStyle name="Обычный 5 2 2 2 2" xfId="26"/>
    <cellStyle name="Обычный 5 2 2 2 3" xfId="27"/>
    <cellStyle name="Обычный 5 2 2 2 4" xfId="28"/>
    <cellStyle name="Обычный 5 2 2 3" xfId="29"/>
    <cellStyle name="Обычный 5 2 2 3 2" xfId="30"/>
    <cellStyle name="Обычный 5 2 2 3 3" xfId="31"/>
    <cellStyle name="Обычный 5 2 2 3 4" xfId="32"/>
    <cellStyle name="Обычный 5 2 2 4" xfId="33"/>
    <cellStyle name="Обычный 5 2 2 4 2" xfId="34"/>
    <cellStyle name="Обычный 5 2 2 5" xfId="35"/>
    <cellStyle name="Обычный 5 2 2 5 2" xfId="36"/>
    <cellStyle name="Обычный 5 2 2 6" xfId="37"/>
    <cellStyle name="Обычный 5 2 2 6 2" xfId="38"/>
    <cellStyle name="Обычный 5 2 2 7" xfId="39"/>
    <cellStyle name="Обычный 5 2 2 8" xfId="40"/>
    <cellStyle name="Обычный 5 2 2 9" xfId="41"/>
    <cellStyle name="Обычный 5 2 3" xfId="42"/>
    <cellStyle name="Обычный 5 2 3 2" xfId="43"/>
    <cellStyle name="Обычный 5 2 3 2 2" xfId="44"/>
    <cellStyle name="Обычный 5 2 3 2 3" xfId="45"/>
    <cellStyle name="Обычный 5 2 3 2 4" xfId="46"/>
    <cellStyle name="Обычный 5 2 3 3" xfId="47"/>
    <cellStyle name="Обычный 5 2 3 4" xfId="48"/>
    <cellStyle name="Обычный 5 2 3 5" xfId="49"/>
    <cellStyle name="Обычный 5 2 4" xfId="50"/>
    <cellStyle name="Обычный 5 2 4 2" xfId="51"/>
    <cellStyle name="Обычный 5 2 4 3" xfId="52"/>
    <cellStyle name="Обычный 5 2 4 4" xfId="53"/>
    <cellStyle name="Обычный 5 2 5" xfId="54"/>
    <cellStyle name="Обычный 5 2 5 2" xfId="55"/>
    <cellStyle name="Обычный 5 2 5 3" xfId="56"/>
    <cellStyle name="Обычный 5 2 5 4" xfId="57"/>
    <cellStyle name="Обычный 5 2 6" xfId="58"/>
    <cellStyle name="Обычный 5 2 6 2" xfId="59"/>
    <cellStyle name="Обычный 5 2 7" xfId="60"/>
    <cellStyle name="Обычный 5 2 7 2" xfId="61"/>
    <cellStyle name="Обычный 5 2 8" xfId="62"/>
    <cellStyle name="Обычный 5 2 8 2" xfId="63"/>
    <cellStyle name="Обычный 5 2 9" xfId="64"/>
    <cellStyle name="Обычный 5 3" xfId="65"/>
    <cellStyle name="Обычный 5 3 10" xfId="66"/>
    <cellStyle name="Обычный 5 3 11" xfId="67"/>
    <cellStyle name="Обычный 5 3 2" xfId="68"/>
    <cellStyle name="Обычный 5 3 2 2" xfId="69"/>
    <cellStyle name="Обычный 5 3 2 2 2" xfId="70"/>
    <cellStyle name="Обычный 5 3 2 2 3" xfId="71"/>
    <cellStyle name="Обычный 5 3 2 2 4" xfId="72"/>
    <cellStyle name="Обычный 5 3 2 3" xfId="73"/>
    <cellStyle name="Обычный 5 3 2 3 2" xfId="74"/>
    <cellStyle name="Обычный 5 3 2 3 3" xfId="75"/>
    <cellStyle name="Обычный 5 3 2 3 4" xfId="76"/>
    <cellStyle name="Обычный 5 3 2 4" xfId="77"/>
    <cellStyle name="Обычный 5 3 2 4 2" xfId="78"/>
    <cellStyle name="Обычный 5 3 2 5" xfId="79"/>
    <cellStyle name="Обычный 5 3 2 5 2" xfId="80"/>
    <cellStyle name="Обычный 5 3 2 6" xfId="81"/>
    <cellStyle name="Обычный 5 3 2 6 2" xfId="82"/>
    <cellStyle name="Обычный 5 3 2 7" xfId="83"/>
    <cellStyle name="Обычный 5 3 2 8" xfId="84"/>
    <cellStyle name="Обычный 5 3 2 9" xfId="85"/>
    <cellStyle name="Обычный 5 3 3" xfId="86"/>
    <cellStyle name="Обычный 5 3 3 2" xfId="87"/>
    <cellStyle name="Обычный 5 3 3 2 2" xfId="88"/>
    <cellStyle name="Обычный 5 3 3 2 3" xfId="89"/>
    <cellStyle name="Обычный 5 3 3 2 4" xfId="90"/>
    <cellStyle name="Обычный 5 3 3 3" xfId="91"/>
    <cellStyle name="Обычный 5 3 3 4" xfId="92"/>
    <cellStyle name="Обычный 5 3 3 5" xfId="93"/>
    <cellStyle name="Обычный 5 3 4" xfId="94"/>
    <cellStyle name="Обычный 5 3 4 2" xfId="95"/>
    <cellStyle name="Обычный 5 3 4 3" xfId="96"/>
    <cellStyle name="Обычный 5 3 4 4" xfId="97"/>
    <cellStyle name="Обычный 5 3 5" xfId="98"/>
    <cellStyle name="Обычный 5 3 5 2" xfId="99"/>
    <cellStyle name="Обычный 5 3 5 3" xfId="100"/>
    <cellStyle name="Обычный 5 3 5 4" xfId="101"/>
    <cellStyle name="Обычный 5 3 6" xfId="102"/>
    <cellStyle name="Обычный 5 3 6 2" xfId="103"/>
    <cellStyle name="Обычный 5 3 7" xfId="104"/>
    <cellStyle name="Обычный 5 3 7 2" xfId="105"/>
    <cellStyle name="Обычный 5 3 8" xfId="106"/>
    <cellStyle name="Обычный 5 3 8 2" xfId="107"/>
    <cellStyle name="Обычный 5 3 9" xfId="108"/>
    <cellStyle name="Обычный 5 4" xfId="109"/>
    <cellStyle name="Обычный 5 4 10" xfId="110"/>
    <cellStyle name="Обычный 5 4 2" xfId="111"/>
    <cellStyle name="Обычный 5 4 2 2" xfId="112"/>
    <cellStyle name="Обычный 5 4 2 2 2" xfId="113"/>
    <cellStyle name="Обычный 5 4 2 2 3" xfId="114"/>
    <cellStyle name="Обычный 5 4 2 2 4" xfId="115"/>
    <cellStyle name="Обычный 5 4 2 3" xfId="116"/>
    <cellStyle name="Обычный 5 4 2 4" xfId="117"/>
    <cellStyle name="Обычный 5 4 2 5" xfId="118"/>
    <cellStyle name="Обычный 5 4 3" xfId="119"/>
    <cellStyle name="Обычный 5 4 3 2" xfId="120"/>
    <cellStyle name="Обычный 5 4 3 3" xfId="121"/>
    <cellStyle name="Обычный 5 4 3 4" xfId="122"/>
    <cellStyle name="Обычный 5 4 4" xfId="123"/>
    <cellStyle name="Обычный 5 4 4 2" xfId="124"/>
    <cellStyle name="Обычный 5 4 4 3" xfId="125"/>
    <cellStyle name="Обычный 5 4 4 4" xfId="126"/>
    <cellStyle name="Обычный 5 4 5" xfId="127"/>
    <cellStyle name="Обычный 5 4 5 2" xfId="128"/>
    <cellStyle name="Обычный 5 4 6" xfId="129"/>
    <cellStyle name="Обычный 5 4 6 2" xfId="130"/>
    <cellStyle name="Обычный 5 4 7" xfId="131"/>
    <cellStyle name="Обычный 5 4 7 2" xfId="132"/>
    <cellStyle name="Обычный 5 4 8" xfId="133"/>
    <cellStyle name="Обычный 5 4 9" xfId="134"/>
    <cellStyle name="Обычный 5 5" xfId="135"/>
    <cellStyle name="Обычный 5 5 2" xfId="136"/>
    <cellStyle name="Обычный 5 5 2 2" xfId="137"/>
    <cellStyle name="Обычный 5 5 2 3" xfId="138"/>
    <cellStyle name="Обычный 5 5 2 4" xfId="139"/>
    <cellStyle name="Обычный 5 5 3" xfId="140"/>
    <cellStyle name="Обычный 5 5 4" xfId="141"/>
    <cellStyle name="Обычный 5 5 5" xfId="142"/>
    <cellStyle name="Обычный 5 6" xfId="143"/>
    <cellStyle name="Обычный 5 6 2" xfId="144"/>
    <cellStyle name="Обычный 5 6 3" xfId="145"/>
    <cellStyle name="Обычный 5 6 4" xfId="146"/>
    <cellStyle name="Обычный 5 7" xfId="147"/>
    <cellStyle name="Обычный 5 7 2" xfId="148"/>
    <cellStyle name="Обычный 5 7 3" xfId="149"/>
    <cellStyle name="Обычный 5 7 4" xfId="150"/>
    <cellStyle name="Обычный 5 8" xfId="151"/>
    <cellStyle name="Обычный 5 8 2" xfId="152"/>
    <cellStyle name="Обычный 5 9" xfId="153"/>
    <cellStyle name="Обычный 5 9 2" xfId="154"/>
    <cellStyle name="Обычный 6" xfId="155"/>
    <cellStyle name="Обычный 6 10" xfId="156"/>
    <cellStyle name="Обычный 6 10 2" xfId="157"/>
    <cellStyle name="Обычный 6 11" xfId="158"/>
    <cellStyle name="Обычный 6 12" xfId="159"/>
    <cellStyle name="Обычный 6 13" xfId="160"/>
    <cellStyle name="Обычный 6 2" xfId="161"/>
    <cellStyle name="Обычный 6 2 10" xfId="162"/>
    <cellStyle name="Обычный 6 2 11" xfId="163"/>
    <cellStyle name="Обычный 6 2 2" xfId="164"/>
    <cellStyle name="Обычный 6 2 2 2" xfId="165"/>
    <cellStyle name="Обычный 6 2 2 2 2" xfId="166"/>
    <cellStyle name="Обычный 6 2 2 2 3" xfId="167"/>
    <cellStyle name="Обычный 6 2 2 2 4" xfId="168"/>
    <cellStyle name="Обычный 6 2 2 3" xfId="169"/>
    <cellStyle name="Обычный 6 2 2 3 2" xfId="170"/>
    <cellStyle name="Обычный 6 2 2 3 3" xfId="171"/>
    <cellStyle name="Обычный 6 2 2 3 4" xfId="172"/>
    <cellStyle name="Обычный 6 2 2 4" xfId="173"/>
    <cellStyle name="Обычный 6 2 2 4 2" xfId="174"/>
    <cellStyle name="Обычный 6 2 2 5" xfId="175"/>
    <cellStyle name="Обычный 6 2 2 5 2" xfId="176"/>
    <cellStyle name="Обычный 6 2 2 6" xfId="177"/>
    <cellStyle name="Обычный 6 2 2 6 2" xfId="178"/>
    <cellStyle name="Обычный 6 2 2 7" xfId="179"/>
    <cellStyle name="Обычный 6 2 2 8" xfId="180"/>
    <cellStyle name="Обычный 6 2 2 9" xfId="181"/>
    <cellStyle name="Обычный 6 2 3" xfId="182"/>
    <cellStyle name="Обычный 6 2 3 2" xfId="183"/>
    <cellStyle name="Обычный 6 2 3 2 2" xfId="184"/>
    <cellStyle name="Обычный 6 2 3 2 3" xfId="185"/>
    <cellStyle name="Обычный 6 2 3 2 4" xfId="186"/>
    <cellStyle name="Обычный 6 2 3 3" xfId="187"/>
    <cellStyle name="Обычный 6 2 3 4" xfId="188"/>
    <cellStyle name="Обычный 6 2 3 5" xfId="189"/>
    <cellStyle name="Обычный 6 2 4" xfId="190"/>
    <cellStyle name="Обычный 6 2 4 2" xfId="191"/>
    <cellStyle name="Обычный 6 2 4 3" xfId="192"/>
    <cellStyle name="Обычный 6 2 4 4" xfId="193"/>
    <cellStyle name="Обычный 6 2 5" xfId="194"/>
    <cellStyle name="Обычный 6 2 5 2" xfId="195"/>
    <cellStyle name="Обычный 6 2 5 3" xfId="196"/>
    <cellStyle name="Обычный 6 2 5 4" xfId="197"/>
    <cellStyle name="Обычный 6 2 6" xfId="198"/>
    <cellStyle name="Обычный 6 2 6 2" xfId="199"/>
    <cellStyle name="Обычный 6 2 7" xfId="200"/>
    <cellStyle name="Обычный 6 2 7 2" xfId="201"/>
    <cellStyle name="Обычный 6 2 8" xfId="202"/>
    <cellStyle name="Обычный 6 2 8 2" xfId="203"/>
    <cellStyle name="Обычный 6 2 9" xfId="204"/>
    <cellStyle name="Обычный 6 3" xfId="205"/>
    <cellStyle name="Обычный 6 3 10" xfId="206"/>
    <cellStyle name="Обычный 6 3 11" xfId="207"/>
    <cellStyle name="Обычный 6 3 2" xfId="208"/>
    <cellStyle name="Обычный 6 3 2 2" xfId="209"/>
    <cellStyle name="Обычный 6 3 2 2 2" xfId="210"/>
    <cellStyle name="Обычный 6 3 2 2 3" xfId="211"/>
    <cellStyle name="Обычный 6 3 2 2 4" xfId="212"/>
    <cellStyle name="Обычный 6 3 2 3" xfId="213"/>
    <cellStyle name="Обычный 6 3 2 3 2" xfId="214"/>
    <cellStyle name="Обычный 6 3 2 3 3" xfId="215"/>
    <cellStyle name="Обычный 6 3 2 3 4" xfId="216"/>
    <cellStyle name="Обычный 6 3 2 4" xfId="217"/>
    <cellStyle name="Обычный 6 3 2 4 2" xfId="218"/>
    <cellStyle name="Обычный 6 3 2 5" xfId="219"/>
    <cellStyle name="Обычный 6 3 2 5 2" xfId="220"/>
    <cellStyle name="Обычный 6 3 2 6" xfId="221"/>
    <cellStyle name="Обычный 6 3 2 6 2" xfId="222"/>
    <cellStyle name="Обычный 6 3 2 7" xfId="223"/>
    <cellStyle name="Обычный 6 3 2 8" xfId="224"/>
    <cellStyle name="Обычный 6 3 2 9" xfId="225"/>
    <cellStyle name="Обычный 6 3 3" xfId="226"/>
    <cellStyle name="Обычный 6 3 3 2" xfId="227"/>
    <cellStyle name="Обычный 6 3 3 2 2" xfId="228"/>
    <cellStyle name="Обычный 6 3 3 2 3" xfId="229"/>
    <cellStyle name="Обычный 6 3 3 2 4" xfId="230"/>
    <cellStyle name="Обычный 6 3 3 3" xfId="231"/>
    <cellStyle name="Обычный 6 3 3 4" xfId="232"/>
    <cellStyle name="Обычный 6 3 3 5" xfId="233"/>
    <cellStyle name="Обычный 6 3 4" xfId="234"/>
    <cellStyle name="Обычный 6 3 4 2" xfId="235"/>
    <cellStyle name="Обычный 6 3 4 3" xfId="236"/>
    <cellStyle name="Обычный 6 3 4 4" xfId="237"/>
    <cellStyle name="Обычный 6 3 5" xfId="238"/>
    <cellStyle name="Обычный 6 3 5 2" xfId="239"/>
    <cellStyle name="Обычный 6 3 5 3" xfId="240"/>
    <cellStyle name="Обычный 6 3 5 4" xfId="241"/>
    <cellStyle name="Обычный 6 3 6" xfId="242"/>
    <cellStyle name="Обычный 6 3 6 2" xfId="243"/>
    <cellStyle name="Обычный 6 3 7" xfId="244"/>
    <cellStyle name="Обычный 6 3 7 2" xfId="245"/>
    <cellStyle name="Обычный 6 3 8" xfId="246"/>
    <cellStyle name="Обычный 6 3 8 2" xfId="247"/>
    <cellStyle name="Обычный 6 3 9" xfId="248"/>
    <cellStyle name="Обычный 6 4" xfId="249"/>
    <cellStyle name="Обычный 6 4 10" xfId="250"/>
    <cellStyle name="Обычный 6 4 2" xfId="251"/>
    <cellStyle name="Обычный 6 4 2 2" xfId="252"/>
    <cellStyle name="Обычный 6 4 2 2 2" xfId="253"/>
    <cellStyle name="Обычный 6 4 2 2 3" xfId="254"/>
    <cellStyle name="Обычный 6 4 2 2 4" xfId="255"/>
    <cellStyle name="Обычный 6 4 2 3" xfId="256"/>
    <cellStyle name="Обычный 6 4 2 4" xfId="257"/>
    <cellStyle name="Обычный 6 4 2 5" xfId="258"/>
    <cellStyle name="Обычный 6 4 3" xfId="259"/>
    <cellStyle name="Обычный 6 4 3 2" xfId="260"/>
    <cellStyle name="Обычный 6 4 3 3" xfId="261"/>
    <cellStyle name="Обычный 6 4 3 4" xfId="262"/>
    <cellStyle name="Обычный 6 4 4" xfId="263"/>
    <cellStyle name="Обычный 6 4 4 2" xfId="264"/>
    <cellStyle name="Обычный 6 4 4 3" xfId="265"/>
    <cellStyle name="Обычный 6 4 4 4" xfId="266"/>
    <cellStyle name="Обычный 6 4 5" xfId="267"/>
    <cellStyle name="Обычный 6 4 5 2" xfId="268"/>
    <cellStyle name="Обычный 6 4 6" xfId="269"/>
    <cellStyle name="Обычный 6 4 6 2" xfId="270"/>
    <cellStyle name="Обычный 6 4 7" xfId="271"/>
    <cellStyle name="Обычный 6 4 7 2" xfId="272"/>
    <cellStyle name="Обычный 6 4 8" xfId="273"/>
    <cellStyle name="Обычный 6 4 9" xfId="274"/>
    <cellStyle name="Обычный 6 5" xfId="275"/>
    <cellStyle name="Обычный 6 5 2" xfId="276"/>
    <cellStyle name="Обычный 6 5 2 2" xfId="277"/>
    <cellStyle name="Обычный 6 5 2 3" xfId="278"/>
    <cellStyle name="Обычный 6 5 2 4" xfId="279"/>
    <cellStyle name="Обычный 6 5 3" xfId="280"/>
    <cellStyle name="Обычный 6 5 4" xfId="281"/>
    <cellStyle name="Обычный 6 5 5" xfId="282"/>
    <cellStyle name="Обычный 6 6" xfId="283"/>
    <cellStyle name="Обычный 6 6 2" xfId="284"/>
    <cellStyle name="Обычный 6 6 3" xfId="285"/>
    <cellStyle name="Обычный 6 6 4" xfId="286"/>
    <cellStyle name="Обычный 6 7" xfId="287"/>
    <cellStyle name="Обычный 6 7 2" xfId="288"/>
    <cellStyle name="Обычный 6 7 3" xfId="289"/>
    <cellStyle name="Обычный 6 7 4" xfId="290"/>
    <cellStyle name="Обычный 6 8" xfId="291"/>
    <cellStyle name="Обычный 6 8 2" xfId="292"/>
    <cellStyle name="Обычный 6 9" xfId="293"/>
    <cellStyle name="Обычный 6 9 2" xfId="294"/>
    <cellStyle name="Обычный 7" xfId="295"/>
    <cellStyle name="Обычный 7 10" xfId="296"/>
    <cellStyle name="Обычный 7 10 2" xfId="297"/>
    <cellStyle name="Обычный 7 11" xfId="298"/>
    <cellStyle name="Обычный 7 12" xfId="299"/>
    <cellStyle name="Обычный 7 13" xfId="300"/>
    <cellStyle name="Обычный 7 2" xfId="301"/>
    <cellStyle name="Обычный 7 2 10" xfId="302"/>
    <cellStyle name="Обычный 7 2 11" xfId="303"/>
    <cellStyle name="Обычный 7 2 2" xfId="304"/>
    <cellStyle name="Обычный 7 2 2 2" xfId="305"/>
    <cellStyle name="Обычный 7 2 2 2 2" xfId="306"/>
    <cellStyle name="Обычный 7 2 2 2 3" xfId="307"/>
    <cellStyle name="Обычный 7 2 2 2 4" xfId="308"/>
    <cellStyle name="Обычный 7 2 2 3" xfId="309"/>
    <cellStyle name="Обычный 7 2 2 3 2" xfId="310"/>
    <cellStyle name="Обычный 7 2 2 3 3" xfId="311"/>
    <cellStyle name="Обычный 7 2 2 3 4" xfId="312"/>
    <cellStyle name="Обычный 7 2 2 4" xfId="313"/>
    <cellStyle name="Обычный 7 2 2 4 2" xfId="314"/>
    <cellStyle name="Обычный 7 2 2 5" xfId="315"/>
    <cellStyle name="Обычный 7 2 2 5 2" xfId="316"/>
    <cellStyle name="Обычный 7 2 2 6" xfId="317"/>
    <cellStyle name="Обычный 7 2 2 6 2" xfId="318"/>
    <cellStyle name="Обычный 7 2 2 7" xfId="319"/>
    <cellStyle name="Обычный 7 2 2 8" xfId="320"/>
    <cellStyle name="Обычный 7 2 2 9" xfId="321"/>
    <cellStyle name="Обычный 7 2 3" xfId="322"/>
    <cellStyle name="Обычный 7 2 3 2" xfId="323"/>
    <cellStyle name="Обычный 7 2 3 2 2" xfId="324"/>
    <cellStyle name="Обычный 7 2 3 2 3" xfId="325"/>
    <cellStyle name="Обычный 7 2 3 2 4" xfId="326"/>
    <cellStyle name="Обычный 7 2 3 3" xfId="327"/>
    <cellStyle name="Обычный 7 2 3 4" xfId="328"/>
    <cellStyle name="Обычный 7 2 3 5" xfId="329"/>
    <cellStyle name="Обычный 7 2 4" xfId="330"/>
    <cellStyle name="Обычный 7 2 4 2" xfId="331"/>
    <cellStyle name="Обычный 7 2 4 3" xfId="332"/>
    <cellStyle name="Обычный 7 2 4 4" xfId="333"/>
    <cellStyle name="Обычный 7 2 5" xfId="334"/>
    <cellStyle name="Обычный 7 2 5 2" xfId="335"/>
    <cellStyle name="Обычный 7 2 5 3" xfId="336"/>
    <cellStyle name="Обычный 7 2 5 4" xfId="337"/>
    <cellStyle name="Обычный 7 2 6" xfId="338"/>
    <cellStyle name="Обычный 7 2 6 2" xfId="339"/>
    <cellStyle name="Обычный 7 2 7" xfId="340"/>
    <cellStyle name="Обычный 7 2 7 2" xfId="341"/>
    <cellStyle name="Обычный 7 2 8" xfId="342"/>
    <cellStyle name="Обычный 7 2 8 2" xfId="343"/>
    <cellStyle name="Обычный 7 2 9" xfId="344"/>
    <cellStyle name="Обычный 7 3" xfId="345"/>
    <cellStyle name="Обычный 7 3 10" xfId="346"/>
    <cellStyle name="Обычный 7 3 11" xfId="347"/>
    <cellStyle name="Обычный 7 3 2" xfId="348"/>
    <cellStyle name="Обычный 7 3 2 2" xfId="349"/>
    <cellStyle name="Обычный 7 3 2 2 2" xfId="350"/>
    <cellStyle name="Обычный 7 3 2 2 3" xfId="351"/>
    <cellStyle name="Обычный 7 3 2 2 4" xfId="352"/>
    <cellStyle name="Обычный 7 3 2 3" xfId="353"/>
    <cellStyle name="Обычный 7 3 2 3 2" xfId="354"/>
    <cellStyle name="Обычный 7 3 2 3 3" xfId="355"/>
    <cellStyle name="Обычный 7 3 2 3 4" xfId="356"/>
    <cellStyle name="Обычный 7 3 2 4" xfId="357"/>
    <cellStyle name="Обычный 7 3 2 4 2" xfId="358"/>
    <cellStyle name="Обычный 7 3 2 5" xfId="359"/>
    <cellStyle name="Обычный 7 3 2 5 2" xfId="360"/>
    <cellStyle name="Обычный 7 3 2 6" xfId="361"/>
    <cellStyle name="Обычный 7 3 2 6 2" xfId="362"/>
    <cellStyle name="Обычный 7 3 2 7" xfId="363"/>
    <cellStyle name="Обычный 7 3 2 8" xfId="364"/>
    <cellStyle name="Обычный 7 3 2 9" xfId="365"/>
    <cellStyle name="Обычный 7 3 3" xfId="366"/>
    <cellStyle name="Обычный 7 3 3 2" xfId="367"/>
    <cellStyle name="Обычный 7 3 3 2 2" xfId="368"/>
    <cellStyle name="Обычный 7 3 3 2 3" xfId="369"/>
    <cellStyle name="Обычный 7 3 3 2 4" xfId="370"/>
    <cellStyle name="Обычный 7 3 3 3" xfId="371"/>
    <cellStyle name="Обычный 7 3 3 4" xfId="372"/>
    <cellStyle name="Обычный 7 3 3 5" xfId="373"/>
    <cellStyle name="Обычный 7 3 4" xfId="374"/>
    <cellStyle name="Обычный 7 3 4 2" xfId="375"/>
    <cellStyle name="Обычный 7 3 4 3" xfId="376"/>
    <cellStyle name="Обычный 7 3 4 4" xfId="377"/>
    <cellStyle name="Обычный 7 3 5" xfId="378"/>
    <cellStyle name="Обычный 7 3 5 2" xfId="379"/>
    <cellStyle name="Обычный 7 3 5 3" xfId="380"/>
    <cellStyle name="Обычный 7 3 5 4" xfId="381"/>
    <cellStyle name="Обычный 7 3 6" xfId="382"/>
    <cellStyle name="Обычный 7 3 6 2" xfId="383"/>
    <cellStyle name="Обычный 7 3 7" xfId="384"/>
    <cellStyle name="Обычный 7 3 7 2" xfId="385"/>
    <cellStyle name="Обычный 7 3 8" xfId="386"/>
    <cellStyle name="Обычный 7 3 8 2" xfId="387"/>
    <cellStyle name="Обычный 7 3 9" xfId="388"/>
    <cellStyle name="Обычный 7 4" xfId="389"/>
    <cellStyle name="Обычный 7 4 10" xfId="390"/>
    <cellStyle name="Обычный 7 4 2" xfId="391"/>
    <cellStyle name="Обычный 7 4 2 2" xfId="392"/>
    <cellStyle name="Обычный 7 4 2 2 2" xfId="393"/>
    <cellStyle name="Обычный 7 4 2 2 3" xfId="394"/>
    <cellStyle name="Обычный 7 4 2 2 4" xfId="395"/>
    <cellStyle name="Обычный 7 4 2 3" xfId="396"/>
    <cellStyle name="Обычный 7 4 2 4" xfId="397"/>
    <cellStyle name="Обычный 7 4 2 5" xfId="398"/>
    <cellStyle name="Обычный 7 4 3" xfId="399"/>
    <cellStyle name="Обычный 7 4 3 2" xfId="400"/>
    <cellStyle name="Обычный 7 4 3 3" xfId="401"/>
    <cellStyle name="Обычный 7 4 3 4" xfId="402"/>
    <cellStyle name="Обычный 7 4 4" xfId="403"/>
    <cellStyle name="Обычный 7 4 4 2" xfId="404"/>
    <cellStyle name="Обычный 7 4 4 3" xfId="405"/>
    <cellStyle name="Обычный 7 4 4 4" xfId="406"/>
    <cellStyle name="Обычный 7 4 5" xfId="407"/>
    <cellStyle name="Обычный 7 4 5 2" xfId="408"/>
    <cellStyle name="Обычный 7 4 6" xfId="409"/>
    <cellStyle name="Обычный 7 4 6 2" xfId="410"/>
    <cellStyle name="Обычный 7 4 7" xfId="411"/>
    <cellStyle name="Обычный 7 4 7 2" xfId="412"/>
    <cellStyle name="Обычный 7 4 8" xfId="413"/>
    <cellStyle name="Обычный 7 4 9" xfId="414"/>
    <cellStyle name="Обычный 7 5" xfId="415"/>
    <cellStyle name="Обычный 7 5 2" xfId="416"/>
    <cellStyle name="Обычный 7 5 2 2" xfId="417"/>
    <cellStyle name="Обычный 7 5 2 3" xfId="418"/>
    <cellStyle name="Обычный 7 5 2 4" xfId="419"/>
    <cellStyle name="Обычный 7 5 3" xfId="420"/>
    <cellStyle name="Обычный 7 5 4" xfId="421"/>
    <cellStyle name="Обычный 7 5 5" xfId="422"/>
    <cellStyle name="Обычный 7 6" xfId="423"/>
    <cellStyle name="Обычный 7 6 2" xfId="424"/>
    <cellStyle name="Обычный 7 6 3" xfId="425"/>
    <cellStyle name="Обычный 7 6 4" xfId="426"/>
    <cellStyle name="Обычный 7 7" xfId="427"/>
    <cellStyle name="Обычный 7 7 2" xfId="428"/>
    <cellStyle name="Обычный 7 7 3" xfId="429"/>
    <cellStyle name="Обычный 7 7 4" xfId="430"/>
    <cellStyle name="Обычный 7 8" xfId="431"/>
    <cellStyle name="Обычный 7 8 2" xfId="432"/>
    <cellStyle name="Обычный 7 9" xfId="433"/>
    <cellStyle name="Обычный 7 9 2" xfId="434"/>
    <cellStyle name="Обычный 8" xfId="435"/>
    <cellStyle name="Обычный 8 10" xfId="436"/>
    <cellStyle name="Обычный 8 11" xfId="437"/>
    <cellStyle name="Обычный 8 2" xfId="438"/>
    <cellStyle name="Обычный 8 2 2" xfId="439"/>
    <cellStyle name="Обычный 8 2 2 2" xfId="440"/>
    <cellStyle name="Обычный 8 2 2 3" xfId="441"/>
    <cellStyle name="Обычный 8 2 2 4" xfId="442"/>
    <cellStyle name="Обычный 8 2 3" xfId="443"/>
    <cellStyle name="Обычный 8 2 3 2" xfId="444"/>
    <cellStyle name="Обычный 8 2 3 3" xfId="445"/>
    <cellStyle name="Обычный 8 2 3 4" xfId="446"/>
    <cellStyle name="Обычный 8 2 4" xfId="447"/>
    <cellStyle name="Обычный 8 2 4 2" xfId="448"/>
    <cellStyle name="Обычный 8 2 5" xfId="449"/>
    <cellStyle name="Обычный 8 2 5 2" xfId="450"/>
    <cellStyle name="Обычный 8 2 6" xfId="451"/>
    <cellStyle name="Обычный 8 2 6 2" xfId="452"/>
    <cellStyle name="Обычный 8 2 7" xfId="453"/>
    <cellStyle name="Обычный 8 2 8" xfId="454"/>
    <cellStyle name="Обычный 8 2 9" xfId="455"/>
    <cellStyle name="Обычный 8 3" xfId="456"/>
    <cellStyle name="Обычный 8 3 2" xfId="457"/>
    <cellStyle name="Обычный 8 3 2 2" xfId="458"/>
    <cellStyle name="Обычный 8 3 2 3" xfId="459"/>
    <cellStyle name="Обычный 8 3 2 4" xfId="460"/>
    <cellStyle name="Обычный 8 3 3" xfId="461"/>
    <cellStyle name="Обычный 8 3 4" xfId="462"/>
    <cellStyle name="Обычный 8 3 5" xfId="463"/>
    <cellStyle name="Обычный 8 4" xfId="464"/>
    <cellStyle name="Обычный 8 4 2" xfId="465"/>
    <cellStyle name="Обычный 8 4 3" xfId="466"/>
    <cellStyle name="Обычный 8 4 4" xfId="467"/>
    <cellStyle name="Обычный 8 5" xfId="468"/>
    <cellStyle name="Обычный 8 5 2" xfId="469"/>
    <cellStyle name="Обычный 8 5 3" xfId="470"/>
    <cellStyle name="Обычный 8 5 4" xfId="471"/>
    <cellStyle name="Обычный 8 6" xfId="472"/>
    <cellStyle name="Обычный 8 6 2" xfId="473"/>
    <cellStyle name="Обычный 8 7" xfId="474"/>
    <cellStyle name="Обычный 8 7 2" xfId="475"/>
    <cellStyle name="Обычный 8 8" xfId="476"/>
    <cellStyle name="Обычный 8 8 2" xfId="477"/>
    <cellStyle name="Обычный 8 9" xfId="478"/>
    <cellStyle name="Обычный 9" xfId="479"/>
    <cellStyle name="Обычный 9 2" xfId="480"/>
    <cellStyle name="Обычный 9 2 2" xfId="481"/>
    <cellStyle name="Обычный 9 2 3" xfId="482"/>
    <cellStyle name="Обычный 9 2 4" xfId="483"/>
    <cellStyle name="Обычный 9 3" xfId="484"/>
    <cellStyle name="Обычный 9 3 2" xfId="485"/>
    <cellStyle name="Обычный 9 3 3" xfId="486"/>
    <cellStyle name="Обычный 9 3 4" xfId="487"/>
    <cellStyle name="Обычный 9 4" xfId="488"/>
    <cellStyle name="Обычный 9 4 2" xfId="489"/>
    <cellStyle name="Обычный 9 5" xfId="490"/>
    <cellStyle name="Обычный 9 5 2" xfId="491"/>
    <cellStyle name="Обычный 9 6" xfId="492"/>
    <cellStyle name="Обычный 9 6 2" xfId="493"/>
    <cellStyle name="Обычный 9 7" xfId="494"/>
    <cellStyle name="Обычный 9 8" xfId="495"/>
    <cellStyle name="Обычный 9 9" xfId="496"/>
    <cellStyle name="Процентный 2" xfId="497"/>
    <cellStyle name="Процентный 3" xfId="498"/>
    <cellStyle name="Финансовый" xfId="1" builtinId="3"/>
    <cellStyle name="Финансовый 2" xfId="499"/>
    <cellStyle name="Финансовый 2 2" xfId="500"/>
    <cellStyle name="Финансовый 2 3" xfId="501"/>
    <cellStyle name="Финансовый 3" xfId="502"/>
    <cellStyle name="Финансовый 4" xfId="503"/>
    <cellStyle name="Финансовый 5" xfId="504"/>
    <cellStyle name="Финансовый 5 10" xfId="505"/>
    <cellStyle name="Финансовый 5 10 2" xfId="506"/>
    <cellStyle name="Финансовый 5 11" xfId="507"/>
    <cellStyle name="Финансовый 5 12" xfId="508"/>
    <cellStyle name="Финансовый 5 13" xfId="509"/>
    <cellStyle name="Финансовый 5 2" xfId="510"/>
    <cellStyle name="Финансовый 5 2 10" xfId="511"/>
    <cellStyle name="Финансовый 5 2 11" xfId="512"/>
    <cellStyle name="Финансовый 5 2 2" xfId="513"/>
    <cellStyle name="Финансовый 5 2 2 2" xfId="514"/>
    <cellStyle name="Финансовый 5 2 2 2 2" xfId="515"/>
    <cellStyle name="Финансовый 5 2 2 2 3" xfId="516"/>
    <cellStyle name="Финансовый 5 2 2 2 4" xfId="517"/>
    <cellStyle name="Финансовый 5 2 2 3" xfId="518"/>
    <cellStyle name="Финансовый 5 2 2 3 2" xfId="519"/>
    <cellStyle name="Финансовый 5 2 2 3 3" xfId="520"/>
    <cellStyle name="Финансовый 5 2 2 3 4" xfId="521"/>
    <cellStyle name="Финансовый 5 2 2 4" xfId="522"/>
    <cellStyle name="Финансовый 5 2 2 4 2" xfId="523"/>
    <cellStyle name="Финансовый 5 2 2 5" xfId="524"/>
    <cellStyle name="Финансовый 5 2 2 5 2" xfId="525"/>
    <cellStyle name="Финансовый 5 2 2 6" xfId="526"/>
    <cellStyle name="Финансовый 5 2 2 6 2" xfId="527"/>
    <cellStyle name="Финансовый 5 2 2 7" xfId="528"/>
    <cellStyle name="Финансовый 5 2 2 8" xfId="529"/>
    <cellStyle name="Финансовый 5 2 2 9" xfId="530"/>
    <cellStyle name="Финансовый 5 2 3" xfId="531"/>
    <cellStyle name="Финансовый 5 2 3 2" xfId="532"/>
    <cellStyle name="Финансовый 5 2 3 2 2" xfId="533"/>
    <cellStyle name="Финансовый 5 2 3 2 3" xfId="534"/>
    <cellStyle name="Финансовый 5 2 3 2 4" xfId="535"/>
    <cellStyle name="Финансовый 5 2 3 3" xfId="536"/>
    <cellStyle name="Финансовый 5 2 3 4" xfId="537"/>
    <cellStyle name="Финансовый 5 2 3 5" xfId="538"/>
    <cellStyle name="Финансовый 5 2 4" xfId="539"/>
    <cellStyle name="Финансовый 5 2 4 2" xfId="540"/>
    <cellStyle name="Финансовый 5 2 4 3" xfId="541"/>
    <cellStyle name="Финансовый 5 2 4 4" xfId="542"/>
    <cellStyle name="Финансовый 5 2 5" xfId="543"/>
    <cellStyle name="Финансовый 5 2 5 2" xfId="544"/>
    <cellStyle name="Финансовый 5 2 5 3" xfId="545"/>
    <cellStyle name="Финансовый 5 2 5 4" xfId="546"/>
    <cellStyle name="Финансовый 5 2 6" xfId="547"/>
    <cellStyle name="Финансовый 5 2 6 2" xfId="548"/>
    <cellStyle name="Финансовый 5 2 7" xfId="549"/>
    <cellStyle name="Финансовый 5 2 7 2" xfId="550"/>
    <cellStyle name="Финансовый 5 2 8" xfId="551"/>
    <cellStyle name="Финансовый 5 2 8 2" xfId="552"/>
    <cellStyle name="Финансовый 5 2 9" xfId="553"/>
    <cellStyle name="Финансовый 5 3" xfId="554"/>
    <cellStyle name="Финансовый 5 3 10" xfId="555"/>
    <cellStyle name="Финансовый 5 3 11" xfId="556"/>
    <cellStyle name="Финансовый 5 3 2" xfId="557"/>
    <cellStyle name="Финансовый 5 3 2 2" xfId="558"/>
    <cellStyle name="Финансовый 5 3 2 2 2" xfId="559"/>
    <cellStyle name="Финансовый 5 3 2 2 3" xfId="560"/>
    <cellStyle name="Финансовый 5 3 2 2 4" xfId="561"/>
    <cellStyle name="Финансовый 5 3 2 3" xfId="562"/>
    <cellStyle name="Финансовый 5 3 2 3 2" xfId="563"/>
    <cellStyle name="Финансовый 5 3 2 3 3" xfId="564"/>
    <cellStyle name="Финансовый 5 3 2 3 4" xfId="565"/>
    <cellStyle name="Финансовый 5 3 2 4" xfId="566"/>
    <cellStyle name="Финансовый 5 3 2 4 2" xfId="567"/>
    <cellStyle name="Финансовый 5 3 2 5" xfId="568"/>
    <cellStyle name="Финансовый 5 3 2 5 2" xfId="569"/>
    <cellStyle name="Финансовый 5 3 2 6" xfId="570"/>
    <cellStyle name="Финансовый 5 3 2 6 2" xfId="571"/>
    <cellStyle name="Финансовый 5 3 2 7" xfId="572"/>
    <cellStyle name="Финансовый 5 3 2 8" xfId="573"/>
    <cellStyle name="Финансовый 5 3 2 9" xfId="574"/>
    <cellStyle name="Финансовый 5 3 3" xfId="575"/>
    <cellStyle name="Финансовый 5 3 3 2" xfId="576"/>
    <cellStyle name="Финансовый 5 3 3 2 2" xfId="577"/>
    <cellStyle name="Финансовый 5 3 3 2 3" xfId="578"/>
    <cellStyle name="Финансовый 5 3 3 2 4" xfId="579"/>
    <cellStyle name="Финансовый 5 3 3 3" xfId="580"/>
    <cellStyle name="Финансовый 5 3 3 4" xfId="581"/>
    <cellStyle name="Финансовый 5 3 3 5" xfId="582"/>
    <cellStyle name="Финансовый 5 3 4" xfId="583"/>
    <cellStyle name="Финансовый 5 3 4 2" xfId="584"/>
    <cellStyle name="Финансовый 5 3 4 3" xfId="585"/>
    <cellStyle name="Финансовый 5 3 4 4" xfId="586"/>
    <cellStyle name="Финансовый 5 3 5" xfId="587"/>
    <cellStyle name="Финансовый 5 3 5 2" xfId="588"/>
    <cellStyle name="Финансовый 5 3 5 3" xfId="589"/>
    <cellStyle name="Финансовый 5 3 5 4" xfId="590"/>
    <cellStyle name="Финансовый 5 3 6" xfId="591"/>
    <cellStyle name="Финансовый 5 3 6 2" xfId="592"/>
    <cellStyle name="Финансовый 5 3 7" xfId="593"/>
    <cellStyle name="Финансовый 5 3 7 2" xfId="594"/>
    <cellStyle name="Финансовый 5 3 8" xfId="595"/>
    <cellStyle name="Финансовый 5 3 8 2" xfId="596"/>
    <cellStyle name="Финансовый 5 3 9" xfId="597"/>
    <cellStyle name="Финансовый 5 4" xfId="598"/>
    <cellStyle name="Финансовый 5 4 10" xfId="599"/>
    <cellStyle name="Финансовый 5 4 2" xfId="600"/>
    <cellStyle name="Финансовый 5 4 2 2" xfId="601"/>
    <cellStyle name="Финансовый 5 4 2 2 2" xfId="602"/>
    <cellStyle name="Финансовый 5 4 2 2 3" xfId="603"/>
    <cellStyle name="Финансовый 5 4 2 2 4" xfId="604"/>
    <cellStyle name="Финансовый 5 4 2 3" xfId="605"/>
    <cellStyle name="Финансовый 5 4 2 4" xfId="606"/>
    <cellStyle name="Финансовый 5 4 2 5" xfId="607"/>
    <cellStyle name="Финансовый 5 4 3" xfId="608"/>
    <cellStyle name="Финансовый 5 4 3 2" xfId="609"/>
    <cellStyle name="Финансовый 5 4 3 3" xfId="610"/>
    <cellStyle name="Финансовый 5 4 3 4" xfId="611"/>
    <cellStyle name="Финансовый 5 4 4" xfId="612"/>
    <cellStyle name="Финансовый 5 4 4 2" xfId="613"/>
    <cellStyle name="Финансовый 5 4 4 3" xfId="614"/>
    <cellStyle name="Финансовый 5 4 4 4" xfId="615"/>
    <cellStyle name="Финансовый 5 4 5" xfId="616"/>
    <cellStyle name="Финансовый 5 4 5 2" xfId="617"/>
    <cellStyle name="Финансовый 5 4 6" xfId="618"/>
    <cellStyle name="Финансовый 5 4 6 2" xfId="619"/>
    <cellStyle name="Финансовый 5 4 7" xfId="620"/>
    <cellStyle name="Финансовый 5 4 7 2" xfId="621"/>
    <cellStyle name="Финансовый 5 4 8" xfId="622"/>
    <cellStyle name="Финансовый 5 4 9" xfId="623"/>
    <cellStyle name="Финансовый 5 5" xfId="624"/>
    <cellStyle name="Финансовый 5 5 2" xfId="625"/>
    <cellStyle name="Финансовый 5 5 2 2" xfId="626"/>
    <cellStyle name="Финансовый 5 5 2 3" xfId="627"/>
    <cellStyle name="Финансовый 5 5 2 4" xfId="628"/>
    <cellStyle name="Финансовый 5 5 3" xfId="629"/>
    <cellStyle name="Финансовый 5 5 4" xfId="630"/>
    <cellStyle name="Финансовый 5 5 5" xfId="631"/>
    <cellStyle name="Финансовый 5 6" xfId="632"/>
    <cellStyle name="Финансовый 5 6 2" xfId="633"/>
    <cellStyle name="Финансовый 5 6 3" xfId="634"/>
    <cellStyle name="Финансовый 5 6 4" xfId="635"/>
    <cellStyle name="Финансовый 5 7" xfId="636"/>
    <cellStyle name="Финансовый 5 7 2" xfId="637"/>
    <cellStyle name="Финансовый 5 7 3" xfId="638"/>
    <cellStyle name="Финансовый 5 7 4" xfId="639"/>
    <cellStyle name="Финансовый 5 8" xfId="640"/>
    <cellStyle name="Финансовый 5 8 2" xfId="641"/>
    <cellStyle name="Финансовый 5 9" xfId="642"/>
    <cellStyle name="Финансовый 5 9 2" xfId="643"/>
    <cellStyle name="Финансовый 6" xfId="644"/>
    <cellStyle name="Финансовый 6 10" xfId="645"/>
    <cellStyle name="Финансовый 6 10 2" xfId="646"/>
    <cellStyle name="Финансовый 6 11" xfId="647"/>
    <cellStyle name="Финансовый 6 12" xfId="648"/>
    <cellStyle name="Финансовый 6 13" xfId="649"/>
    <cellStyle name="Финансовый 6 2" xfId="650"/>
    <cellStyle name="Финансовый 6 2 10" xfId="651"/>
    <cellStyle name="Финансовый 6 2 11" xfId="652"/>
    <cellStyle name="Финансовый 6 2 2" xfId="653"/>
    <cellStyle name="Финансовый 6 2 2 2" xfId="654"/>
    <cellStyle name="Финансовый 6 2 2 2 2" xfId="655"/>
    <cellStyle name="Финансовый 6 2 2 2 3" xfId="656"/>
    <cellStyle name="Финансовый 6 2 2 2 4" xfId="657"/>
    <cellStyle name="Финансовый 6 2 2 3" xfId="658"/>
    <cellStyle name="Финансовый 6 2 2 3 2" xfId="659"/>
    <cellStyle name="Финансовый 6 2 2 3 3" xfId="660"/>
    <cellStyle name="Финансовый 6 2 2 3 4" xfId="661"/>
    <cellStyle name="Финансовый 6 2 2 4" xfId="662"/>
    <cellStyle name="Финансовый 6 2 2 4 2" xfId="663"/>
    <cellStyle name="Финансовый 6 2 2 5" xfId="664"/>
    <cellStyle name="Финансовый 6 2 2 5 2" xfId="665"/>
    <cellStyle name="Финансовый 6 2 2 6" xfId="666"/>
    <cellStyle name="Финансовый 6 2 2 6 2" xfId="667"/>
    <cellStyle name="Финансовый 6 2 2 7" xfId="668"/>
    <cellStyle name="Финансовый 6 2 2 8" xfId="669"/>
    <cellStyle name="Финансовый 6 2 2 9" xfId="670"/>
    <cellStyle name="Финансовый 6 2 3" xfId="671"/>
    <cellStyle name="Финансовый 6 2 3 2" xfId="672"/>
    <cellStyle name="Финансовый 6 2 3 2 2" xfId="673"/>
    <cellStyle name="Финансовый 6 2 3 2 3" xfId="674"/>
    <cellStyle name="Финансовый 6 2 3 2 4" xfId="675"/>
    <cellStyle name="Финансовый 6 2 3 3" xfId="676"/>
    <cellStyle name="Финансовый 6 2 3 4" xfId="677"/>
    <cellStyle name="Финансовый 6 2 3 5" xfId="678"/>
    <cellStyle name="Финансовый 6 2 4" xfId="679"/>
    <cellStyle name="Финансовый 6 2 4 2" xfId="680"/>
    <cellStyle name="Финансовый 6 2 4 3" xfId="681"/>
    <cellStyle name="Финансовый 6 2 4 4" xfId="682"/>
    <cellStyle name="Финансовый 6 2 5" xfId="683"/>
    <cellStyle name="Финансовый 6 2 5 2" xfId="684"/>
    <cellStyle name="Финансовый 6 2 5 3" xfId="685"/>
    <cellStyle name="Финансовый 6 2 5 4" xfId="686"/>
    <cellStyle name="Финансовый 6 2 6" xfId="687"/>
    <cellStyle name="Финансовый 6 2 6 2" xfId="688"/>
    <cellStyle name="Финансовый 6 2 7" xfId="689"/>
    <cellStyle name="Финансовый 6 2 7 2" xfId="690"/>
    <cellStyle name="Финансовый 6 2 8" xfId="691"/>
    <cellStyle name="Финансовый 6 2 8 2" xfId="692"/>
    <cellStyle name="Финансовый 6 2 9" xfId="693"/>
    <cellStyle name="Финансовый 6 3" xfId="694"/>
    <cellStyle name="Финансовый 6 3 10" xfId="695"/>
    <cellStyle name="Финансовый 6 3 11" xfId="696"/>
    <cellStyle name="Финансовый 6 3 2" xfId="697"/>
    <cellStyle name="Финансовый 6 3 2 2" xfId="698"/>
    <cellStyle name="Финансовый 6 3 2 2 2" xfId="699"/>
    <cellStyle name="Финансовый 6 3 2 2 3" xfId="700"/>
    <cellStyle name="Финансовый 6 3 2 2 4" xfId="701"/>
    <cellStyle name="Финансовый 6 3 2 3" xfId="702"/>
    <cellStyle name="Финансовый 6 3 2 3 2" xfId="703"/>
    <cellStyle name="Финансовый 6 3 2 3 3" xfId="704"/>
    <cellStyle name="Финансовый 6 3 2 3 4" xfId="705"/>
    <cellStyle name="Финансовый 6 3 2 4" xfId="706"/>
    <cellStyle name="Финансовый 6 3 2 4 2" xfId="707"/>
    <cellStyle name="Финансовый 6 3 2 5" xfId="708"/>
    <cellStyle name="Финансовый 6 3 2 5 2" xfId="709"/>
    <cellStyle name="Финансовый 6 3 2 6" xfId="710"/>
    <cellStyle name="Финансовый 6 3 2 6 2" xfId="711"/>
    <cellStyle name="Финансовый 6 3 2 7" xfId="712"/>
    <cellStyle name="Финансовый 6 3 2 8" xfId="713"/>
    <cellStyle name="Финансовый 6 3 2 9" xfId="714"/>
    <cellStyle name="Финансовый 6 3 3" xfId="715"/>
    <cellStyle name="Финансовый 6 3 3 2" xfId="716"/>
    <cellStyle name="Финансовый 6 3 3 2 2" xfId="717"/>
    <cellStyle name="Финансовый 6 3 3 2 3" xfId="718"/>
    <cellStyle name="Финансовый 6 3 3 2 4" xfId="719"/>
    <cellStyle name="Финансовый 6 3 3 3" xfId="720"/>
    <cellStyle name="Финансовый 6 3 3 4" xfId="721"/>
    <cellStyle name="Финансовый 6 3 3 5" xfId="722"/>
    <cellStyle name="Финансовый 6 3 4" xfId="723"/>
    <cellStyle name="Финансовый 6 3 4 2" xfId="724"/>
    <cellStyle name="Финансовый 6 3 4 3" xfId="725"/>
    <cellStyle name="Финансовый 6 3 4 4" xfId="726"/>
    <cellStyle name="Финансовый 6 3 5" xfId="727"/>
    <cellStyle name="Финансовый 6 3 5 2" xfId="728"/>
    <cellStyle name="Финансовый 6 3 5 3" xfId="729"/>
    <cellStyle name="Финансовый 6 3 5 4" xfId="730"/>
    <cellStyle name="Финансовый 6 3 6" xfId="731"/>
    <cellStyle name="Финансовый 6 3 6 2" xfId="732"/>
    <cellStyle name="Финансовый 6 3 7" xfId="733"/>
    <cellStyle name="Финансовый 6 3 7 2" xfId="734"/>
    <cellStyle name="Финансовый 6 3 8" xfId="735"/>
    <cellStyle name="Финансовый 6 3 8 2" xfId="736"/>
    <cellStyle name="Финансовый 6 3 9" xfId="737"/>
    <cellStyle name="Финансовый 6 4" xfId="738"/>
    <cellStyle name="Финансовый 6 4 10" xfId="739"/>
    <cellStyle name="Финансовый 6 4 2" xfId="740"/>
    <cellStyle name="Финансовый 6 4 2 2" xfId="741"/>
    <cellStyle name="Финансовый 6 4 2 2 2" xfId="742"/>
    <cellStyle name="Финансовый 6 4 2 2 3" xfId="743"/>
    <cellStyle name="Финансовый 6 4 2 2 4" xfId="744"/>
    <cellStyle name="Финансовый 6 4 2 3" xfId="745"/>
    <cellStyle name="Финансовый 6 4 2 4" xfId="746"/>
    <cellStyle name="Финансовый 6 4 2 5" xfId="747"/>
    <cellStyle name="Финансовый 6 4 3" xfId="748"/>
    <cellStyle name="Финансовый 6 4 3 2" xfId="749"/>
    <cellStyle name="Финансовый 6 4 3 3" xfId="750"/>
    <cellStyle name="Финансовый 6 4 3 4" xfId="751"/>
    <cellStyle name="Финансовый 6 4 4" xfId="752"/>
    <cellStyle name="Финансовый 6 4 4 2" xfId="753"/>
    <cellStyle name="Финансовый 6 4 4 3" xfId="754"/>
    <cellStyle name="Финансовый 6 4 4 4" xfId="755"/>
    <cellStyle name="Финансовый 6 4 5" xfId="756"/>
    <cellStyle name="Финансовый 6 4 5 2" xfId="757"/>
    <cellStyle name="Финансовый 6 4 6" xfId="758"/>
    <cellStyle name="Финансовый 6 4 6 2" xfId="759"/>
    <cellStyle name="Финансовый 6 4 7" xfId="760"/>
    <cellStyle name="Финансовый 6 4 7 2" xfId="761"/>
    <cellStyle name="Финансовый 6 4 8" xfId="762"/>
    <cellStyle name="Финансовый 6 4 9" xfId="763"/>
    <cellStyle name="Финансовый 6 5" xfId="764"/>
    <cellStyle name="Финансовый 6 5 2" xfId="765"/>
    <cellStyle name="Финансовый 6 5 2 2" xfId="766"/>
    <cellStyle name="Финансовый 6 5 2 3" xfId="767"/>
    <cellStyle name="Финансовый 6 5 2 4" xfId="768"/>
    <cellStyle name="Финансовый 6 5 3" xfId="769"/>
    <cellStyle name="Финансовый 6 5 4" xfId="770"/>
    <cellStyle name="Финансовый 6 5 5" xfId="771"/>
    <cellStyle name="Финансовый 6 6" xfId="772"/>
    <cellStyle name="Финансовый 6 6 2" xfId="773"/>
    <cellStyle name="Финансовый 6 6 3" xfId="774"/>
    <cellStyle name="Финансовый 6 6 4" xfId="775"/>
    <cellStyle name="Финансовый 6 7" xfId="776"/>
    <cellStyle name="Финансовый 6 7 2" xfId="777"/>
    <cellStyle name="Финансовый 6 7 3" xfId="778"/>
    <cellStyle name="Финансовый 6 7 4" xfId="779"/>
    <cellStyle name="Финансовый 6 8" xfId="780"/>
    <cellStyle name="Финансовый 6 8 2" xfId="781"/>
    <cellStyle name="Финансовый 6 9" xfId="782"/>
    <cellStyle name="Финансовый 6 9 2" xfId="783"/>
    <cellStyle name="Финансовый 7" xfId="784"/>
    <cellStyle name="Финансовый 7 2" xfId="785"/>
    <cellStyle name="Финансовый 7 2 2" xfId="786"/>
    <cellStyle name="Финансовый 7 2 3" xfId="787"/>
    <cellStyle name="Финансовый 7 2 4" xfId="788"/>
    <cellStyle name="Финансовый 7 3" xfId="789"/>
    <cellStyle name="Финансовый 7 3 2" xfId="790"/>
    <cellStyle name="Финансовый 7 3 3" xfId="791"/>
    <cellStyle name="Финансовый 7 3 4" xfId="792"/>
    <cellStyle name="Финансовый 7 4" xfId="793"/>
    <cellStyle name="Финансовый 7 4 2" xfId="794"/>
    <cellStyle name="Финансовый 7 5" xfId="795"/>
    <cellStyle name="Финансовый 7 5 2" xfId="796"/>
    <cellStyle name="Финансовый 7 6" xfId="797"/>
    <cellStyle name="Финансовый 7 6 2" xfId="798"/>
    <cellStyle name="Финансовый 7 7" xfId="799"/>
    <cellStyle name="Финансовый 7 8" xfId="800"/>
    <cellStyle name="Финансовый 7 9" xfId="801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color rgb="FFFF0000"/>
      </font>
    </dxf>
    <dxf>
      <font>
        <sz val="11"/>
        <color rgb="FF000000"/>
        <name val="Calibri"/>
      </font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4BD97"/>
      <rgbColor rgb="FF948A54"/>
      <rgbColor rgb="FF9999FF"/>
      <rgbColor rgb="FF993366"/>
      <rgbColor rgb="FFEBF1DE"/>
      <rgbColor rgb="FFD7E4BD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9C3"/>
      <rgbColor rgb="FFC5FCA0"/>
      <rgbColor rgb="FFFCD5B5"/>
      <rgbColor rgb="FF95B3D7"/>
      <rgbColor rgb="FFFF99CC"/>
      <rgbColor rgb="FFB3A2C7"/>
      <rgbColor rgb="FFFAC090"/>
      <rgbColor rgb="FF558ED5"/>
      <rgbColor rgb="FF33CCCC"/>
      <rgbColor rgb="FF99CC00"/>
      <rgbColor rgb="FFFFCC00"/>
      <rgbColor rgb="FFFF9900"/>
      <rgbColor rgb="FFFF6600"/>
      <rgbColor rgb="FF376092"/>
      <rgbColor rgb="FFC3D69B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44"/>
  <sheetViews>
    <sheetView tabSelected="1" topLeftCell="B1" zoomScale="87" zoomScaleNormal="87" workbookViewId="0">
      <selection activeCell="E3" sqref="E3"/>
    </sheetView>
  </sheetViews>
  <sheetFormatPr defaultColWidth="8.7109375" defaultRowHeight="15" x14ac:dyDescent="0.25"/>
  <cols>
    <col min="1" max="1" width="17.42578125" hidden="1" customWidth="1"/>
    <col min="2" max="2" width="14.5703125" style="1" customWidth="1"/>
    <col min="3" max="3" width="39.28515625" style="2" customWidth="1"/>
    <col min="4" max="4" width="19.42578125" style="2" customWidth="1"/>
    <col min="5" max="5" width="16.7109375" customWidth="1"/>
    <col min="6" max="6" width="17.42578125" customWidth="1"/>
    <col min="7" max="10" width="13.140625" customWidth="1"/>
    <col min="11" max="12" width="14.140625" customWidth="1"/>
    <col min="13" max="13" width="16.85546875" customWidth="1"/>
    <col min="14" max="14" width="12.7109375" customWidth="1"/>
    <col min="15" max="15" width="15.5703125" customWidth="1"/>
    <col min="16" max="18" width="13.140625" customWidth="1"/>
    <col min="19" max="19" width="12.85546875" customWidth="1"/>
    <col min="20" max="22" width="13.140625" customWidth="1"/>
    <col min="23" max="24" width="11.42578125" customWidth="1"/>
  </cols>
  <sheetData>
    <row r="1" spans="1:24" ht="15" customHeight="1" x14ac:dyDescent="0.25">
      <c r="A1" s="3"/>
      <c r="B1" s="132" t="s">
        <v>0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5">
        <f ca="1">TODAY()</f>
        <v>44567</v>
      </c>
      <c r="X1" s="6"/>
    </row>
    <row r="2" spans="1:24" ht="15" customHeight="1" x14ac:dyDescent="0.25">
      <c r="A2" s="3"/>
      <c r="B2" s="4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8" t="s">
        <v>1</v>
      </c>
      <c r="X2" s="9"/>
    </row>
    <row r="3" spans="1:24" ht="15.75" x14ac:dyDescent="0.25">
      <c r="A3" s="10"/>
      <c r="B3" s="11"/>
      <c r="C3" s="12" t="s">
        <v>2</v>
      </c>
      <c r="D3" s="5"/>
      <c r="E3" s="13">
        <v>44561</v>
      </c>
      <c r="F3" s="8"/>
      <c r="G3" s="14" t="s">
        <v>3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8"/>
      <c r="X3" s="9"/>
    </row>
    <row r="4" spans="1:24" ht="15.75" x14ac:dyDescent="0.25">
      <c r="A4" s="16"/>
      <c r="B4" s="11"/>
      <c r="C4" s="17" t="s">
        <v>4</v>
      </c>
      <c r="D4" s="18"/>
      <c r="E4" s="18" t="s">
        <v>5</v>
      </c>
      <c r="F4" s="8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8"/>
      <c r="X4" s="9"/>
    </row>
    <row r="5" spans="1:24" ht="15" customHeight="1" x14ac:dyDescent="0.25">
      <c r="A5" s="16"/>
      <c r="B5" s="11"/>
      <c r="C5" s="19" t="s">
        <v>6</v>
      </c>
      <c r="D5" s="20"/>
      <c r="E5" s="20" t="s">
        <v>7</v>
      </c>
      <c r="F5" s="8">
        <f>A1</f>
        <v>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21"/>
      <c r="X5" s="22"/>
    </row>
    <row r="6" spans="1:24" ht="50.25" customHeight="1" x14ac:dyDescent="0.25">
      <c r="A6" s="16"/>
      <c r="B6" s="23"/>
      <c r="C6" s="24" t="s">
        <v>6</v>
      </c>
      <c r="D6" s="25"/>
      <c r="E6" s="25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2"/>
    </row>
    <row r="7" spans="1:24" ht="30.75" customHeight="1" x14ac:dyDescent="0.25">
      <c r="A7" s="16"/>
      <c r="B7" s="26" t="s">
        <v>8</v>
      </c>
      <c r="C7" s="27" t="s">
        <v>9</v>
      </c>
      <c r="D7" s="28" t="s">
        <v>10</v>
      </c>
      <c r="E7" s="29" t="s">
        <v>11</v>
      </c>
      <c r="F7" s="26" t="s">
        <v>12</v>
      </c>
      <c r="G7" s="30" t="s">
        <v>13</v>
      </c>
      <c r="H7" s="31">
        <v>43831</v>
      </c>
      <c r="I7" s="31">
        <v>43862</v>
      </c>
      <c r="J7" s="31">
        <v>43891</v>
      </c>
      <c r="K7" s="32" t="s">
        <v>14</v>
      </c>
      <c r="L7" s="31">
        <v>43922</v>
      </c>
      <c r="M7" s="31">
        <v>43952</v>
      </c>
      <c r="N7" s="31">
        <v>43983</v>
      </c>
      <c r="O7" s="33" t="s">
        <v>15</v>
      </c>
      <c r="P7" s="31">
        <v>44013</v>
      </c>
      <c r="Q7" s="31">
        <v>44044</v>
      </c>
      <c r="R7" s="31">
        <v>44075</v>
      </c>
      <c r="S7" s="34" t="s">
        <v>16</v>
      </c>
      <c r="T7" s="31">
        <v>44105</v>
      </c>
      <c r="U7" s="31">
        <v>44136</v>
      </c>
      <c r="V7" s="31">
        <v>44166</v>
      </c>
      <c r="W7" s="26"/>
      <c r="X7" s="9"/>
    </row>
    <row r="8" spans="1:24" ht="15.75" x14ac:dyDescent="0.25">
      <c r="A8" s="35"/>
      <c r="B8" s="26">
        <v>1</v>
      </c>
      <c r="C8" s="24" t="s">
        <v>17</v>
      </c>
      <c r="D8" s="36">
        <v>0</v>
      </c>
      <c r="E8" s="128">
        <f t="shared" ref="E8:E71" si="0">F8-G8-K8-O8-S8+D8</f>
        <v>0</v>
      </c>
      <c r="F8" s="38">
        <f>ЯНВ.21!F6+ФЕВ.21!F6+МАР.21!F6+АПР.21!F6+МАЙ.21!F6+ИЮН.21!F6+ИЮЛ.21!F6+АВГ.21!F6+СЕН.21!F6+ОКТ.21!F6+НОЯ.21!F6+ДЕК.21!F6</f>
        <v>7440</v>
      </c>
      <c r="G8" s="39">
        <f t="shared" ref="G8:G39" si="1">H8+I8+J8</f>
        <v>1860</v>
      </c>
      <c r="H8" s="38">
        <f>ЯНВ.21!E6</f>
        <v>620</v>
      </c>
      <c r="I8" s="38">
        <f>ФЕВ.21!E6</f>
        <v>620</v>
      </c>
      <c r="J8" s="38">
        <f>МАР.21!E6</f>
        <v>620</v>
      </c>
      <c r="K8" s="40">
        <f t="shared" ref="K8:K71" si="2">SUM(L8:N8)</f>
        <v>1860</v>
      </c>
      <c r="L8" s="38">
        <f>АПР.21!E6</f>
        <v>620</v>
      </c>
      <c r="M8" s="41">
        <f>МАЙ.21!E6</f>
        <v>620</v>
      </c>
      <c r="N8" s="41">
        <f>ИЮН.21!E6</f>
        <v>620</v>
      </c>
      <c r="O8" s="42">
        <f t="shared" ref="O8:O71" si="3">P8+Q8+R8</f>
        <v>1860</v>
      </c>
      <c r="P8" s="41">
        <f>ИЮЛ.21!E6</f>
        <v>620</v>
      </c>
      <c r="Q8" s="41">
        <f>АВГ.21!E6</f>
        <v>620</v>
      </c>
      <c r="R8" s="41">
        <f>СЕН.21!E6</f>
        <v>620</v>
      </c>
      <c r="S8" s="43">
        <f t="shared" ref="S8:S71" si="4">T8+U8+V8</f>
        <v>1860</v>
      </c>
      <c r="T8" s="41">
        <f>ОКТ.21!E6</f>
        <v>620</v>
      </c>
      <c r="U8" s="41">
        <f>НОЯ.21!E6</f>
        <v>620</v>
      </c>
      <c r="V8" s="41">
        <f>ДЕК.21!E6</f>
        <v>620</v>
      </c>
      <c r="W8" s="26"/>
      <c r="X8" s="9"/>
    </row>
    <row r="9" spans="1:24" ht="15.75" x14ac:dyDescent="0.25">
      <c r="A9" s="35"/>
      <c r="B9" s="26">
        <v>2</v>
      </c>
      <c r="C9" s="24"/>
      <c r="D9" s="36">
        <v>0</v>
      </c>
      <c r="E9" s="37">
        <f t="shared" si="0"/>
        <v>0</v>
      </c>
      <c r="F9" s="38">
        <f>ЯНВ.21!F7+ФЕВ.21!F7+МАР.21!F7+АПР.21!F7+МАЙ.21!F7+ИЮН.21!F7+ИЮЛ.21!F7+АВГ.21!F7+СЕН.21!F7+ОКТ.21!F7+НОЯ.21!F7+ДЕК.21!F7</f>
        <v>0</v>
      </c>
      <c r="G9" s="39">
        <f t="shared" si="1"/>
        <v>0</v>
      </c>
      <c r="H9" s="38">
        <f>ЯНВ.21!E7</f>
        <v>0</v>
      </c>
      <c r="I9" s="38">
        <f>ФЕВ.21!E7</f>
        <v>0</v>
      </c>
      <c r="J9" s="38">
        <f>МАР.21!E7</f>
        <v>0</v>
      </c>
      <c r="K9" s="40">
        <f t="shared" si="2"/>
        <v>0</v>
      </c>
      <c r="L9" s="38">
        <f>АПР.21!E7</f>
        <v>0</v>
      </c>
      <c r="M9" s="41">
        <f>МАЙ.21!E7</f>
        <v>0</v>
      </c>
      <c r="N9" s="41">
        <f>ИЮН.21!E7</f>
        <v>0</v>
      </c>
      <c r="O9" s="42">
        <f t="shared" si="3"/>
        <v>0</v>
      </c>
      <c r="P9" s="41">
        <f>ИЮЛ.21!E7</f>
        <v>0</v>
      </c>
      <c r="Q9" s="41">
        <f>АВГ.21!E7</f>
        <v>0</v>
      </c>
      <c r="R9" s="41">
        <f>СЕН.21!E7</f>
        <v>0</v>
      </c>
      <c r="S9" s="43">
        <f t="shared" si="4"/>
        <v>0</v>
      </c>
      <c r="T9" s="41">
        <f>ОКТ.21!E7</f>
        <v>0</v>
      </c>
      <c r="U9" s="41">
        <f>НОЯ.21!E7</f>
        <v>0</v>
      </c>
      <c r="V9" s="41">
        <f>ДЕК.21!E7</f>
        <v>0</v>
      </c>
      <c r="W9" s="26"/>
      <c r="X9" s="9"/>
    </row>
    <row r="10" spans="1:24" ht="15.75" x14ac:dyDescent="0.25">
      <c r="A10" s="35"/>
      <c r="B10" s="26">
        <v>3</v>
      </c>
      <c r="C10" s="27"/>
      <c r="D10" s="36">
        <v>0</v>
      </c>
      <c r="E10" s="37">
        <f t="shared" si="0"/>
        <v>0</v>
      </c>
      <c r="F10" s="38">
        <f>ЯНВ.21!F8+ФЕВ.21!F8+МАР.21!F8+АПР.21!F8+МАЙ.21!F8+ИЮН.21!F8+ИЮЛ.21!F8+АВГ.21!F8+СЕН.21!F8+ОКТ.21!F8+НОЯ.21!F8+ДЕК.21!F8</f>
        <v>0</v>
      </c>
      <c r="G10" s="39">
        <f t="shared" si="1"/>
        <v>0</v>
      </c>
      <c r="H10" s="38">
        <f>ЯНВ.21!E8</f>
        <v>0</v>
      </c>
      <c r="I10" s="38">
        <f>ФЕВ.21!E8</f>
        <v>0</v>
      </c>
      <c r="J10" s="38">
        <f>МАР.21!E8</f>
        <v>0</v>
      </c>
      <c r="K10" s="40">
        <f t="shared" si="2"/>
        <v>0</v>
      </c>
      <c r="L10" s="38">
        <f>АПР.21!E8</f>
        <v>0</v>
      </c>
      <c r="M10" s="41">
        <f>МАЙ.21!E8</f>
        <v>0</v>
      </c>
      <c r="N10" s="41">
        <f>ИЮН.21!E8</f>
        <v>0</v>
      </c>
      <c r="O10" s="42">
        <f t="shared" si="3"/>
        <v>0</v>
      </c>
      <c r="P10" s="41">
        <f>ИЮЛ.21!E8</f>
        <v>0</v>
      </c>
      <c r="Q10" s="41">
        <f>АВГ.21!E8</f>
        <v>0</v>
      </c>
      <c r="R10" s="41">
        <f>СЕН.21!E8</f>
        <v>0</v>
      </c>
      <c r="S10" s="43">
        <f t="shared" si="4"/>
        <v>0</v>
      </c>
      <c r="T10" s="41">
        <f>ОКТ.21!E8</f>
        <v>0</v>
      </c>
      <c r="U10" s="41">
        <f>НОЯ.21!E8</f>
        <v>0</v>
      </c>
      <c r="V10" s="41">
        <f>ДЕК.21!E8</f>
        <v>0</v>
      </c>
      <c r="W10" s="26"/>
      <c r="X10" s="9"/>
    </row>
    <row r="11" spans="1:24" ht="15.75" x14ac:dyDescent="0.25">
      <c r="A11" s="35"/>
      <c r="B11" s="26">
        <v>4</v>
      </c>
      <c r="C11" s="27"/>
      <c r="D11" s="36">
        <v>0</v>
      </c>
      <c r="E11" s="37">
        <f t="shared" si="0"/>
        <v>0</v>
      </c>
      <c r="F11" s="38">
        <f>ЯНВ.21!F9+ФЕВ.21!F9+МАР.21!F9+АПР.21!F9+МАЙ.21!F9+ИЮН.21!F9+ИЮЛ.21!F9+АВГ.21!F9+СЕН.21!F9+ОКТ.21!F9+НОЯ.21!F9+ДЕК.21!F9</f>
        <v>0</v>
      </c>
      <c r="G11" s="39">
        <f t="shared" si="1"/>
        <v>0</v>
      </c>
      <c r="H11" s="38">
        <f>ЯНВ.21!E9</f>
        <v>0</v>
      </c>
      <c r="I11" s="38">
        <f>ФЕВ.21!E9</f>
        <v>0</v>
      </c>
      <c r="J11" s="38">
        <f>МАР.21!E9</f>
        <v>0</v>
      </c>
      <c r="K11" s="40">
        <f t="shared" si="2"/>
        <v>0</v>
      </c>
      <c r="L11" s="38">
        <f>АПР.21!E9</f>
        <v>0</v>
      </c>
      <c r="M11" s="41">
        <f>МАЙ.21!E9</f>
        <v>0</v>
      </c>
      <c r="N11" s="41">
        <f>ИЮН.21!E9</f>
        <v>0</v>
      </c>
      <c r="O11" s="42">
        <f t="shared" si="3"/>
        <v>0</v>
      </c>
      <c r="P11" s="41">
        <f>ИЮЛ.21!E9</f>
        <v>0</v>
      </c>
      <c r="Q11" s="41">
        <f>АВГ.21!E9</f>
        <v>0</v>
      </c>
      <c r="R11" s="41">
        <f>СЕН.21!E9</f>
        <v>0</v>
      </c>
      <c r="S11" s="43">
        <f t="shared" si="4"/>
        <v>0</v>
      </c>
      <c r="T11" s="41">
        <f>ОКТ.21!E9</f>
        <v>0</v>
      </c>
      <c r="U11" s="41">
        <f>НОЯ.21!E9</f>
        <v>0</v>
      </c>
      <c r="V11" s="41">
        <f>ДЕК.21!E9</f>
        <v>0</v>
      </c>
      <c r="W11" s="26"/>
      <c r="X11" s="9"/>
    </row>
    <row r="12" spans="1:24" ht="15.75" x14ac:dyDescent="0.25">
      <c r="A12" s="35"/>
      <c r="B12" s="26">
        <v>5</v>
      </c>
      <c r="C12" s="27"/>
      <c r="D12" s="36">
        <v>0</v>
      </c>
      <c r="E12" s="37">
        <f t="shared" si="0"/>
        <v>0</v>
      </c>
      <c r="F12" s="38">
        <f>ЯНВ.21!F10+ФЕВ.21!F10+МАР.21!F10+АПР.21!F10+МАЙ.21!F10+ИЮН.21!F10+ИЮЛ.21!F10+АВГ.21!F10+СЕН.21!F10+ОКТ.21!F10+НОЯ.21!F10+ДЕК.21!F10</f>
        <v>0</v>
      </c>
      <c r="G12" s="39">
        <f t="shared" si="1"/>
        <v>0</v>
      </c>
      <c r="H12" s="38">
        <f>ЯНВ.21!E10</f>
        <v>0</v>
      </c>
      <c r="I12" s="38">
        <f>ФЕВ.21!E10</f>
        <v>0</v>
      </c>
      <c r="J12" s="38">
        <f>МАР.21!E10</f>
        <v>0</v>
      </c>
      <c r="K12" s="40">
        <f t="shared" si="2"/>
        <v>0</v>
      </c>
      <c r="L12" s="38">
        <f>АПР.21!E10</f>
        <v>0</v>
      </c>
      <c r="M12" s="41">
        <f>МАЙ.21!E10</f>
        <v>0</v>
      </c>
      <c r="N12" s="41">
        <f>ИЮН.21!E10</f>
        <v>0</v>
      </c>
      <c r="O12" s="42">
        <f t="shared" si="3"/>
        <v>0</v>
      </c>
      <c r="P12" s="41">
        <f>ИЮЛ.21!E10</f>
        <v>0</v>
      </c>
      <c r="Q12" s="41">
        <f>АВГ.21!E10</f>
        <v>0</v>
      </c>
      <c r="R12" s="41">
        <f>СЕН.21!E10</f>
        <v>0</v>
      </c>
      <c r="S12" s="43">
        <f t="shared" si="4"/>
        <v>0</v>
      </c>
      <c r="T12" s="41">
        <f>ОКТ.21!E10</f>
        <v>0</v>
      </c>
      <c r="U12" s="41">
        <f>НОЯ.21!E10</f>
        <v>0</v>
      </c>
      <c r="V12" s="41">
        <f>ДЕК.21!E10</f>
        <v>0</v>
      </c>
      <c r="W12" s="26"/>
      <c r="X12" s="9"/>
    </row>
    <row r="13" spans="1:24" ht="15.75" x14ac:dyDescent="0.25">
      <c r="A13" s="44"/>
      <c r="B13" s="26">
        <v>6</v>
      </c>
      <c r="C13" s="27"/>
      <c r="D13" s="36">
        <v>0</v>
      </c>
      <c r="E13" s="37">
        <f t="shared" si="0"/>
        <v>0</v>
      </c>
      <c r="F13" s="38">
        <f>ЯНВ.21!F11+ФЕВ.21!F11+МАР.21!F11+АПР.21!F11+МАЙ.21!F11+ИЮН.21!F11+ИЮЛ.21!F11+АВГ.21!F11+СЕН.21!F11+ОКТ.21!F11+НОЯ.21!F11+ДЕК.21!F11</f>
        <v>0</v>
      </c>
      <c r="G13" s="39">
        <f t="shared" si="1"/>
        <v>0</v>
      </c>
      <c r="H13" s="38">
        <f>ЯНВ.21!E11</f>
        <v>0</v>
      </c>
      <c r="I13" s="38">
        <f>ФЕВ.21!E11</f>
        <v>0</v>
      </c>
      <c r="J13" s="38">
        <f>МАР.21!E11</f>
        <v>0</v>
      </c>
      <c r="K13" s="40">
        <f t="shared" si="2"/>
        <v>0</v>
      </c>
      <c r="L13" s="38">
        <f>АПР.21!E11</f>
        <v>0</v>
      </c>
      <c r="M13" s="41">
        <f>МАЙ.21!E11</f>
        <v>0</v>
      </c>
      <c r="N13" s="41">
        <f>ИЮН.21!E11</f>
        <v>0</v>
      </c>
      <c r="O13" s="42">
        <f t="shared" si="3"/>
        <v>0</v>
      </c>
      <c r="P13" s="41">
        <f>ИЮЛ.21!E11</f>
        <v>0</v>
      </c>
      <c r="Q13" s="41">
        <f>АВГ.21!E11</f>
        <v>0</v>
      </c>
      <c r="R13" s="41">
        <f>СЕН.21!E11</f>
        <v>0</v>
      </c>
      <c r="S13" s="43">
        <f t="shared" si="4"/>
        <v>0</v>
      </c>
      <c r="T13" s="41">
        <f>ОКТ.21!E11</f>
        <v>0</v>
      </c>
      <c r="U13" s="41">
        <f>НОЯ.21!E11</f>
        <v>0</v>
      </c>
      <c r="V13" s="41">
        <f>ДЕК.21!E11</f>
        <v>0</v>
      </c>
      <c r="W13" s="26"/>
      <c r="X13" s="9"/>
    </row>
    <row r="14" spans="1:24" ht="15.75" x14ac:dyDescent="0.25">
      <c r="A14" s="45"/>
      <c r="B14" s="26">
        <v>7</v>
      </c>
      <c r="C14" s="27"/>
      <c r="D14" s="36">
        <v>0</v>
      </c>
      <c r="E14" s="37">
        <f t="shared" si="0"/>
        <v>0</v>
      </c>
      <c r="F14" s="38">
        <f>ЯНВ.21!F12+ФЕВ.21!F12+МАР.21!F12+АПР.21!F12+МАЙ.21!F12+ИЮН.21!F12+ИЮЛ.21!F12+АВГ.21!F12+СЕН.21!F12+ОКТ.21!F12+НОЯ.21!F12+ДЕК.21!F12</f>
        <v>0</v>
      </c>
      <c r="G14" s="39">
        <f t="shared" si="1"/>
        <v>0</v>
      </c>
      <c r="H14" s="38">
        <f>ЯНВ.21!E12</f>
        <v>0</v>
      </c>
      <c r="I14" s="38">
        <f>ФЕВ.21!E12</f>
        <v>0</v>
      </c>
      <c r="J14" s="38">
        <f>МАР.21!E12</f>
        <v>0</v>
      </c>
      <c r="K14" s="40">
        <f t="shared" si="2"/>
        <v>0</v>
      </c>
      <c r="L14" s="38">
        <f>АПР.21!E12</f>
        <v>0</v>
      </c>
      <c r="M14" s="41">
        <f>МАЙ.21!E12</f>
        <v>0</v>
      </c>
      <c r="N14" s="41">
        <f>ИЮН.21!E12</f>
        <v>0</v>
      </c>
      <c r="O14" s="42">
        <f t="shared" si="3"/>
        <v>0</v>
      </c>
      <c r="P14" s="41">
        <f>ИЮЛ.21!E12</f>
        <v>0</v>
      </c>
      <c r="Q14" s="41">
        <f>АВГ.21!E12</f>
        <v>0</v>
      </c>
      <c r="R14" s="41">
        <f>СЕН.21!E12</f>
        <v>0</v>
      </c>
      <c r="S14" s="43">
        <f t="shared" si="4"/>
        <v>0</v>
      </c>
      <c r="T14" s="41">
        <f>ОКТ.21!E12</f>
        <v>0</v>
      </c>
      <c r="U14" s="41">
        <f>НОЯ.21!E12</f>
        <v>0</v>
      </c>
      <c r="V14" s="41">
        <f>ДЕК.21!E12</f>
        <v>0</v>
      </c>
      <c r="W14" s="26"/>
      <c r="X14" s="9"/>
    </row>
    <row r="15" spans="1:24" ht="15.75" x14ac:dyDescent="0.25">
      <c r="A15" s="16"/>
      <c r="B15" s="26">
        <v>8</v>
      </c>
      <c r="C15" s="27"/>
      <c r="D15" s="36">
        <v>0</v>
      </c>
      <c r="E15" s="37">
        <f t="shared" si="0"/>
        <v>0</v>
      </c>
      <c r="F15" s="38">
        <f>ЯНВ.21!F13+ФЕВ.21!F13+МАР.21!F13+АПР.21!F13+МАЙ.21!F13+ИЮН.21!F13+ИЮЛ.21!F13+АВГ.21!F13+СЕН.21!F13+ОКТ.21!F13+НОЯ.21!F13+ДЕК.21!F13</f>
        <v>0</v>
      </c>
      <c r="G15" s="39">
        <f t="shared" si="1"/>
        <v>0</v>
      </c>
      <c r="H15" s="38">
        <f>ЯНВ.21!E13</f>
        <v>0</v>
      </c>
      <c r="I15" s="38">
        <f>ФЕВ.21!E13</f>
        <v>0</v>
      </c>
      <c r="J15" s="38">
        <f>МАР.21!E13</f>
        <v>0</v>
      </c>
      <c r="K15" s="40">
        <f t="shared" si="2"/>
        <v>0</v>
      </c>
      <c r="L15" s="38">
        <f>АПР.21!E13</f>
        <v>0</v>
      </c>
      <c r="M15" s="41">
        <f>МАЙ.21!E13</f>
        <v>0</v>
      </c>
      <c r="N15" s="41">
        <f>ИЮН.21!E13</f>
        <v>0</v>
      </c>
      <c r="O15" s="42">
        <f t="shared" si="3"/>
        <v>0</v>
      </c>
      <c r="P15" s="41">
        <f>ИЮЛ.21!E13</f>
        <v>0</v>
      </c>
      <c r="Q15" s="41">
        <f>АВГ.21!E13</f>
        <v>0</v>
      </c>
      <c r="R15" s="41">
        <f>СЕН.21!E13</f>
        <v>0</v>
      </c>
      <c r="S15" s="43">
        <f t="shared" si="4"/>
        <v>0</v>
      </c>
      <c r="T15" s="41">
        <f>ОКТ.21!E13</f>
        <v>0</v>
      </c>
      <c r="U15" s="41">
        <f>НОЯ.21!E13</f>
        <v>0</v>
      </c>
      <c r="V15" s="41">
        <f>ДЕК.21!E13</f>
        <v>0</v>
      </c>
      <c r="W15" s="26"/>
      <c r="X15" s="9"/>
    </row>
    <row r="16" spans="1:24" ht="15.75" x14ac:dyDescent="0.25">
      <c r="A16" s="16"/>
      <c r="B16" s="26">
        <v>9</v>
      </c>
      <c r="C16" s="27" t="s">
        <v>294</v>
      </c>
      <c r="D16" s="36">
        <v>0</v>
      </c>
      <c r="E16" s="128">
        <f t="shared" si="0"/>
        <v>740</v>
      </c>
      <c r="F16" s="38">
        <f>ЯНВ.21!F14+ФЕВ.21!F14+МАР.21!F14+АПР.21!F14+МАЙ.21!F14+ИЮН.21!F14+ИЮЛ.21!F14+АВГ.21!F14+СЕН.21!F14+ОКТ.21!F14+НОЯ.21!F14+ДЕК.21!F14</f>
        <v>2600</v>
      </c>
      <c r="G16" s="39">
        <f t="shared" si="1"/>
        <v>0</v>
      </c>
      <c r="H16" s="38">
        <f>ЯНВ.21!E14</f>
        <v>0</v>
      </c>
      <c r="I16" s="38">
        <f>ФЕВ.21!E14</f>
        <v>0</v>
      </c>
      <c r="J16" s="38">
        <f>МАР.21!E14</f>
        <v>0</v>
      </c>
      <c r="K16" s="40">
        <f t="shared" si="2"/>
        <v>0</v>
      </c>
      <c r="L16" s="38">
        <f>АПР.21!E14</f>
        <v>0</v>
      </c>
      <c r="M16" s="41">
        <f>МАЙ.21!E14</f>
        <v>0</v>
      </c>
      <c r="N16" s="41">
        <f>ИЮН.21!E14</f>
        <v>0</v>
      </c>
      <c r="O16" s="42">
        <f t="shared" si="3"/>
        <v>0</v>
      </c>
      <c r="P16" s="41">
        <f>ИЮЛ.21!E14</f>
        <v>0</v>
      </c>
      <c r="Q16" s="41">
        <f>АВГ.21!E14</f>
        <v>0</v>
      </c>
      <c r="R16" s="41">
        <f>СЕН.21!E14</f>
        <v>0</v>
      </c>
      <c r="S16" s="43">
        <f t="shared" si="4"/>
        <v>1860</v>
      </c>
      <c r="T16" s="41">
        <f>ОКТ.21!E14</f>
        <v>620</v>
      </c>
      <c r="U16" s="41">
        <f>НОЯ.21!E14</f>
        <v>620</v>
      </c>
      <c r="V16" s="41">
        <f>ДЕК.21!E14</f>
        <v>620</v>
      </c>
      <c r="W16" s="26"/>
      <c r="X16" s="9"/>
    </row>
    <row r="17" spans="1:24" ht="15.75" x14ac:dyDescent="0.25">
      <c r="A17" s="35"/>
      <c r="B17" s="26">
        <v>10</v>
      </c>
      <c r="C17" s="53" t="s">
        <v>294</v>
      </c>
      <c r="D17" s="36">
        <v>0</v>
      </c>
      <c r="E17" s="128">
        <f t="shared" si="0"/>
        <v>740</v>
      </c>
      <c r="F17" s="38">
        <f>ЯНВ.21!F15+ФЕВ.21!F15+МАР.21!F15+АПР.21!F15+МАЙ.21!F15+ИЮН.21!F15+ИЮЛ.21!F15+АВГ.21!F15+СЕН.21!F15+ОКТ.21!F15+НОЯ.21!F15+ДЕК.21!F15</f>
        <v>2600</v>
      </c>
      <c r="G17" s="39">
        <f t="shared" si="1"/>
        <v>0</v>
      </c>
      <c r="H17" s="38">
        <f>ЯНВ.21!E15</f>
        <v>0</v>
      </c>
      <c r="I17" s="38">
        <f>ФЕВ.21!E15</f>
        <v>0</v>
      </c>
      <c r="J17" s="38">
        <f>МАР.21!E15</f>
        <v>0</v>
      </c>
      <c r="K17" s="40">
        <f t="shared" si="2"/>
        <v>0</v>
      </c>
      <c r="L17" s="38">
        <f>АПР.21!E15</f>
        <v>0</v>
      </c>
      <c r="M17" s="41">
        <f>МАЙ.21!E15</f>
        <v>0</v>
      </c>
      <c r="N17" s="41">
        <f>ИЮН.21!E15</f>
        <v>0</v>
      </c>
      <c r="O17" s="42">
        <f t="shared" si="3"/>
        <v>0</v>
      </c>
      <c r="P17" s="41">
        <f>ИЮЛ.21!E15</f>
        <v>0</v>
      </c>
      <c r="Q17" s="41">
        <f>АВГ.21!E15</f>
        <v>0</v>
      </c>
      <c r="R17" s="41">
        <f>СЕН.21!E15</f>
        <v>0</v>
      </c>
      <c r="S17" s="43">
        <f t="shared" si="4"/>
        <v>1860</v>
      </c>
      <c r="T17" s="41">
        <f>ОКТ.21!E15</f>
        <v>620</v>
      </c>
      <c r="U17" s="41">
        <f>НОЯ.21!E15</f>
        <v>620</v>
      </c>
      <c r="V17" s="41">
        <f>ДЕК.21!E15</f>
        <v>620</v>
      </c>
      <c r="W17" s="26"/>
      <c r="X17" s="9"/>
    </row>
    <row r="18" spans="1:24" ht="15.75" x14ac:dyDescent="0.25">
      <c r="A18" s="35"/>
      <c r="B18" s="26">
        <v>11</v>
      </c>
      <c r="C18" s="27" t="s">
        <v>18</v>
      </c>
      <c r="D18" s="36">
        <v>-587.5</v>
      </c>
      <c r="E18" s="37">
        <f t="shared" si="0"/>
        <v>-1207.5</v>
      </c>
      <c r="F18" s="38">
        <f>ЯНВ.21!F16+ФЕВ.21!F16+МАР.21!F16+АПР.21!F16+МАЙ.21!F16+ИЮН.21!F16+ИЮЛ.21!F16+АВГ.21!F16+СЕН.21!F16+ОКТ.21!F16+НОЯ.21!F16+ДЕК.21!F16</f>
        <v>6820</v>
      </c>
      <c r="G18" s="39">
        <f t="shared" si="1"/>
        <v>1860</v>
      </c>
      <c r="H18" s="38">
        <f>ЯНВ.21!E16</f>
        <v>620</v>
      </c>
      <c r="I18" s="38">
        <f>ФЕВ.21!E16</f>
        <v>620</v>
      </c>
      <c r="J18" s="38">
        <f>МАР.21!E16</f>
        <v>620</v>
      </c>
      <c r="K18" s="40">
        <f t="shared" si="2"/>
        <v>1860</v>
      </c>
      <c r="L18" s="38">
        <f>АПР.21!E16</f>
        <v>620</v>
      </c>
      <c r="M18" s="41">
        <f>МАЙ.21!E16</f>
        <v>620</v>
      </c>
      <c r="N18" s="41">
        <f>ИЮН.21!E16</f>
        <v>620</v>
      </c>
      <c r="O18" s="42">
        <f t="shared" si="3"/>
        <v>1860</v>
      </c>
      <c r="P18" s="41">
        <f>ИЮЛ.21!E16</f>
        <v>620</v>
      </c>
      <c r="Q18" s="41">
        <f>АВГ.21!E16</f>
        <v>620</v>
      </c>
      <c r="R18" s="41">
        <f>СЕН.21!E16</f>
        <v>620</v>
      </c>
      <c r="S18" s="43">
        <f t="shared" si="4"/>
        <v>1860</v>
      </c>
      <c r="T18" s="41">
        <f>ОКТ.21!E16</f>
        <v>620</v>
      </c>
      <c r="U18" s="41">
        <f>НОЯ.21!E16</f>
        <v>620</v>
      </c>
      <c r="V18" s="41">
        <f>ДЕК.21!E16</f>
        <v>620</v>
      </c>
      <c r="W18" s="26"/>
      <c r="X18" s="9"/>
    </row>
    <row r="19" spans="1:24" ht="15.75" x14ac:dyDescent="0.25">
      <c r="A19" s="35"/>
      <c r="B19" s="26">
        <v>12</v>
      </c>
      <c r="C19" s="27"/>
      <c r="D19" s="36">
        <v>0</v>
      </c>
      <c r="E19" s="37">
        <f t="shared" si="0"/>
        <v>0</v>
      </c>
      <c r="F19" s="38">
        <f>ЯНВ.21!F17+ФЕВ.21!F17+МАР.21!F17+АПР.21!F17+МАЙ.21!F17+ИЮН.21!F17+ИЮЛ.21!F17+АВГ.21!F17+СЕН.21!F17+ОКТ.21!F17+НОЯ.21!F17+ДЕК.21!F17</f>
        <v>0</v>
      </c>
      <c r="G19" s="39">
        <f t="shared" si="1"/>
        <v>0</v>
      </c>
      <c r="H19" s="38">
        <f>ЯНВ.21!E17</f>
        <v>0</v>
      </c>
      <c r="I19" s="38">
        <f>ФЕВ.21!E17</f>
        <v>0</v>
      </c>
      <c r="J19" s="38">
        <f>МАР.21!E17</f>
        <v>0</v>
      </c>
      <c r="K19" s="40">
        <f t="shared" si="2"/>
        <v>0</v>
      </c>
      <c r="L19" s="38">
        <f>АПР.21!E17</f>
        <v>0</v>
      </c>
      <c r="M19" s="41">
        <f>МАЙ.21!E17</f>
        <v>0</v>
      </c>
      <c r="N19" s="41">
        <f>ИЮН.21!E17</f>
        <v>0</v>
      </c>
      <c r="O19" s="42">
        <f t="shared" si="3"/>
        <v>0</v>
      </c>
      <c r="P19" s="41">
        <f>ИЮЛ.21!E17</f>
        <v>0</v>
      </c>
      <c r="Q19" s="41">
        <f>АВГ.21!E17</f>
        <v>0</v>
      </c>
      <c r="R19" s="41">
        <f>СЕН.21!E17</f>
        <v>0</v>
      </c>
      <c r="S19" s="43">
        <f t="shared" si="4"/>
        <v>0</v>
      </c>
      <c r="T19" s="41">
        <f>ОКТ.21!E17</f>
        <v>0</v>
      </c>
      <c r="U19" s="41">
        <f>НОЯ.21!E17</f>
        <v>0</v>
      </c>
      <c r="V19" s="41">
        <f>ДЕК.21!E17</f>
        <v>0</v>
      </c>
      <c r="W19" s="26"/>
      <c r="X19" s="9"/>
    </row>
    <row r="20" spans="1:24" ht="15.75" x14ac:dyDescent="0.25">
      <c r="A20" s="35"/>
      <c r="B20" s="26">
        <v>13</v>
      </c>
      <c r="C20" s="27" t="s">
        <v>19</v>
      </c>
      <c r="D20" s="36">
        <v>-14197</v>
      </c>
      <c r="E20" s="37">
        <f t="shared" si="0"/>
        <v>-18637</v>
      </c>
      <c r="F20" s="38">
        <f>ЯНВ.21!F18+ФЕВ.21!F18+МАР.21!F18+АПР.21!F18+МАЙ.21!F18+ИЮН.21!F18+ИЮЛ.21!F18+АВГ.21!F18+СЕН.21!F18+ОКТ.21!F18+НОЯ.21!F18+ДЕК.21!F18</f>
        <v>3000</v>
      </c>
      <c r="G20" s="39">
        <f t="shared" si="1"/>
        <v>1860</v>
      </c>
      <c r="H20" s="38">
        <f>ЯНВ.21!E18</f>
        <v>620</v>
      </c>
      <c r="I20" s="38">
        <f>ФЕВ.21!E18</f>
        <v>620</v>
      </c>
      <c r="J20" s="38">
        <f>МАР.21!E18</f>
        <v>620</v>
      </c>
      <c r="K20" s="40">
        <f t="shared" si="2"/>
        <v>1860</v>
      </c>
      <c r="L20" s="38">
        <f>АПР.21!E18</f>
        <v>620</v>
      </c>
      <c r="M20" s="41">
        <f>МАЙ.21!E18</f>
        <v>620</v>
      </c>
      <c r="N20" s="41">
        <f>ИЮН.21!E18</f>
        <v>620</v>
      </c>
      <c r="O20" s="42">
        <f t="shared" si="3"/>
        <v>1860</v>
      </c>
      <c r="P20" s="41">
        <f>ИЮЛ.21!E18</f>
        <v>620</v>
      </c>
      <c r="Q20" s="41">
        <f>АВГ.21!E18</f>
        <v>620</v>
      </c>
      <c r="R20" s="41">
        <f>СЕН.21!E18</f>
        <v>620</v>
      </c>
      <c r="S20" s="43">
        <f t="shared" si="4"/>
        <v>1860</v>
      </c>
      <c r="T20" s="41">
        <f>ОКТ.21!E18</f>
        <v>620</v>
      </c>
      <c r="U20" s="41">
        <f>НОЯ.21!E18</f>
        <v>620</v>
      </c>
      <c r="V20" s="41">
        <f>ДЕК.21!E18</f>
        <v>620</v>
      </c>
      <c r="W20" s="26"/>
      <c r="X20" s="9"/>
    </row>
    <row r="21" spans="1:24" ht="15.75" x14ac:dyDescent="0.25">
      <c r="A21" s="16"/>
      <c r="B21" s="26">
        <v>14</v>
      </c>
      <c r="C21" s="27"/>
      <c r="D21" s="36">
        <v>0</v>
      </c>
      <c r="E21" s="37">
        <f t="shared" si="0"/>
        <v>0</v>
      </c>
      <c r="F21" s="38">
        <f>ЯНВ.21!F19+ФЕВ.21!F19+МАР.21!F19+АПР.21!F19+МАЙ.21!F19+ИЮН.21!F19+ИЮЛ.21!F19+АВГ.21!F19+СЕН.21!F19+ОКТ.21!F19+НОЯ.21!F19+ДЕК.21!F19</f>
        <v>0</v>
      </c>
      <c r="G21" s="39">
        <f t="shared" si="1"/>
        <v>0</v>
      </c>
      <c r="H21" s="38">
        <f>ЯНВ.21!E19</f>
        <v>0</v>
      </c>
      <c r="I21" s="38">
        <f>ФЕВ.21!E19</f>
        <v>0</v>
      </c>
      <c r="J21" s="38">
        <f>МАР.21!E19</f>
        <v>0</v>
      </c>
      <c r="K21" s="40">
        <f t="shared" si="2"/>
        <v>0</v>
      </c>
      <c r="L21" s="38">
        <f>АПР.21!E19</f>
        <v>0</v>
      </c>
      <c r="M21" s="41">
        <f>МАЙ.21!E19</f>
        <v>0</v>
      </c>
      <c r="N21" s="41">
        <f>ИЮН.21!E19</f>
        <v>0</v>
      </c>
      <c r="O21" s="42">
        <f t="shared" si="3"/>
        <v>0</v>
      </c>
      <c r="P21" s="41">
        <f>ИЮЛ.21!E19</f>
        <v>0</v>
      </c>
      <c r="Q21" s="41">
        <f>АВГ.21!E19</f>
        <v>0</v>
      </c>
      <c r="R21" s="41">
        <f>СЕН.21!E19</f>
        <v>0</v>
      </c>
      <c r="S21" s="43">
        <f t="shared" si="4"/>
        <v>0</v>
      </c>
      <c r="T21" s="41">
        <f>ОКТ.21!E19</f>
        <v>0</v>
      </c>
      <c r="U21" s="41">
        <f>НОЯ.21!E19</f>
        <v>0</v>
      </c>
      <c r="V21" s="41">
        <f>ДЕК.21!E19</f>
        <v>0</v>
      </c>
      <c r="W21" s="26"/>
      <c r="X21" s="9"/>
    </row>
    <row r="22" spans="1:24" ht="15.75" x14ac:dyDescent="0.25">
      <c r="A22" s="35"/>
      <c r="B22" s="26">
        <v>15</v>
      </c>
      <c r="C22" s="27" t="s">
        <v>20</v>
      </c>
      <c r="D22" s="36">
        <v>-8067</v>
      </c>
      <c r="E22" s="130">
        <f t="shared" si="0"/>
        <v>-15507</v>
      </c>
      <c r="F22" s="38">
        <f>ЯНВ.21!F20+ФЕВ.21!F20+МАР.21!F20+АПР.21!F20+МАЙ.21!F20+ИЮН.21!F20+ИЮЛ.21!F20+АВГ.21!F20+СЕН.21!F20+ОКТ.21!F20+НОЯ.21!F20+ДЕК.21!F20</f>
        <v>0</v>
      </c>
      <c r="G22" s="39">
        <f t="shared" si="1"/>
        <v>1860</v>
      </c>
      <c r="H22" s="38">
        <f>ЯНВ.21!E20</f>
        <v>620</v>
      </c>
      <c r="I22" s="38">
        <f>ФЕВ.21!E20</f>
        <v>620</v>
      </c>
      <c r="J22" s="38">
        <f>МАР.21!E20</f>
        <v>620</v>
      </c>
      <c r="K22" s="40">
        <f t="shared" si="2"/>
        <v>1860</v>
      </c>
      <c r="L22" s="38">
        <f>АПР.21!E20</f>
        <v>620</v>
      </c>
      <c r="M22" s="41">
        <f>МАЙ.21!E20</f>
        <v>620</v>
      </c>
      <c r="N22" s="41">
        <f>ИЮН.21!E20</f>
        <v>620</v>
      </c>
      <c r="O22" s="42">
        <f t="shared" si="3"/>
        <v>1860</v>
      </c>
      <c r="P22" s="41">
        <f>ИЮЛ.21!E20</f>
        <v>620</v>
      </c>
      <c r="Q22" s="41">
        <f>АВГ.21!E20</f>
        <v>620</v>
      </c>
      <c r="R22" s="41">
        <f>СЕН.21!E20</f>
        <v>620</v>
      </c>
      <c r="S22" s="43">
        <f t="shared" si="4"/>
        <v>1860</v>
      </c>
      <c r="T22" s="41">
        <f>ОКТ.21!E20</f>
        <v>620</v>
      </c>
      <c r="U22" s="41">
        <f>НОЯ.21!E20</f>
        <v>620</v>
      </c>
      <c r="V22" s="41">
        <f>ДЕК.21!E20</f>
        <v>620</v>
      </c>
      <c r="W22" s="26"/>
      <c r="X22" s="9"/>
    </row>
    <row r="23" spans="1:24" ht="15.75" x14ac:dyDescent="0.25">
      <c r="A23" s="35"/>
      <c r="B23" s="26">
        <v>16</v>
      </c>
      <c r="C23" s="27" t="s">
        <v>21</v>
      </c>
      <c r="D23" s="36">
        <v>-9920</v>
      </c>
      <c r="E23" s="37">
        <f t="shared" si="0"/>
        <v>-2910</v>
      </c>
      <c r="F23" s="38">
        <f>ЯНВ.21!F21+ФЕВ.21!F21+МАР.21!F21+АПР.21!F21+МАЙ.21!F21+ИЮН.21!F21+ИЮЛ.21!F21+АВГ.21!F21+СЕН.21!F21+ОКТ.21!F21+НОЯ.21!F21+ДЕК.21!F21</f>
        <v>14450</v>
      </c>
      <c r="G23" s="39">
        <f t="shared" si="1"/>
        <v>1860</v>
      </c>
      <c r="H23" s="38">
        <f>ЯНВ.21!E21</f>
        <v>620</v>
      </c>
      <c r="I23" s="38">
        <f>ФЕВ.21!E21</f>
        <v>620</v>
      </c>
      <c r="J23" s="38">
        <f>МАР.21!E21</f>
        <v>620</v>
      </c>
      <c r="K23" s="40">
        <f t="shared" si="2"/>
        <v>1860</v>
      </c>
      <c r="L23" s="38">
        <f>АПР.21!E21</f>
        <v>620</v>
      </c>
      <c r="M23" s="41">
        <f>МАЙ.21!E21</f>
        <v>620</v>
      </c>
      <c r="N23" s="41">
        <f>ИЮН.21!E21</f>
        <v>620</v>
      </c>
      <c r="O23" s="42">
        <f t="shared" si="3"/>
        <v>1860</v>
      </c>
      <c r="P23" s="41">
        <f>ИЮЛ.21!E21</f>
        <v>620</v>
      </c>
      <c r="Q23" s="41">
        <f>АВГ.21!E21</f>
        <v>620</v>
      </c>
      <c r="R23" s="41">
        <f>СЕН.21!E21</f>
        <v>620</v>
      </c>
      <c r="S23" s="43">
        <f t="shared" si="4"/>
        <v>1860</v>
      </c>
      <c r="T23" s="41">
        <f>ОКТ.21!E21</f>
        <v>620</v>
      </c>
      <c r="U23" s="41">
        <f>НОЯ.21!E21</f>
        <v>620</v>
      </c>
      <c r="V23" s="41">
        <f>ДЕК.21!E21</f>
        <v>620</v>
      </c>
      <c r="W23" s="26"/>
      <c r="X23" s="9"/>
    </row>
    <row r="24" spans="1:24" ht="15.75" x14ac:dyDescent="0.25">
      <c r="A24" s="35"/>
      <c r="B24" s="26">
        <v>17</v>
      </c>
      <c r="C24" s="27" t="s">
        <v>22</v>
      </c>
      <c r="D24" s="36">
        <v>1491</v>
      </c>
      <c r="E24" s="128">
        <f t="shared" si="0"/>
        <v>1851</v>
      </c>
      <c r="F24" s="38">
        <f>ЯНВ.21!F22+ФЕВ.21!F22+МАР.21!F22+АПР.21!F22+МАЙ.21!F22+ИЮН.21!F22+ИЮЛ.21!F22+АВГ.21!F22+СЕН.21!F22+ОКТ.21!F22+НОЯ.21!F22+ДЕК.21!F22</f>
        <v>7800</v>
      </c>
      <c r="G24" s="39">
        <f t="shared" si="1"/>
        <v>1860</v>
      </c>
      <c r="H24" s="38">
        <f>ЯНВ.21!E22</f>
        <v>620</v>
      </c>
      <c r="I24" s="38">
        <f>ФЕВ.21!E22</f>
        <v>620</v>
      </c>
      <c r="J24" s="38">
        <f>МАР.21!E22</f>
        <v>620</v>
      </c>
      <c r="K24" s="40">
        <f t="shared" si="2"/>
        <v>1860</v>
      </c>
      <c r="L24" s="38">
        <f>АПР.21!E22</f>
        <v>620</v>
      </c>
      <c r="M24" s="41">
        <f>МАЙ.21!E22</f>
        <v>620</v>
      </c>
      <c r="N24" s="41">
        <f>ИЮН.21!E22</f>
        <v>620</v>
      </c>
      <c r="O24" s="42">
        <f t="shared" si="3"/>
        <v>1860</v>
      </c>
      <c r="P24" s="41">
        <f>ИЮЛ.21!E22</f>
        <v>620</v>
      </c>
      <c r="Q24" s="41">
        <f>АВГ.21!E22</f>
        <v>620</v>
      </c>
      <c r="R24" s="41">
        <f>СЕН.21!E22</f>
        <v>620</v>
      </c>
      <c r="S24" s="43">
        <f t="shared" si="4"/>
        <v>1860</v>
      </c>
      <c r="T24" s="41">
        <f>ОКТ.21!E22</f>
        <v>620</v>
      </c>
      <c r="U24" s="41">
        <f>НОЯ.21!E22</f>
        <v>620</v>
      </c>
      <c r="V24" s="41">
        <f>ДЕК.21!E22</f>
        <v>620</v>
      </c>
      <c r="W24" s="26"/>
      <c r="X24" s="9"/>
    </row>
    <row r="25" spans="1:24" ht="15.75" x14ac:dyDescent="0.25">
      <c r="A25" s="35"/>
      <c r="B25" s="26">
        <v>18</v>
      </c>
      <c r="C25" s="27" t="s">
        <v>23</v>
      </c>
      <c r="D25" s="36">
        <v>-1447</v>
      </c>
      <c r="E25" s="37">
        <f t="shared" si="0"/>
        <v>-2387</v>
      </c>
      <c r="F25" s="38">
        <f>ЯНВ.21!F23+ФЕВ.21!F23+МАР.21!F23+АПР.21!F23+МАЙ.21!F23+ИЮН.21!F23+ИЮЛ.21!F23+АВГ.21!F23+СЕН.21!F23+ОКТ.21!F23+НОЯ.21!F23+ДЕК.21!F23</f>
        <v>6500</v>
      </c>
      <c r="G25" s="39">
        <f t="shared" si="1"/>
        <v>1860</v>
      </c>
      <c r="H25" s="38">
        <f>ЯНВ.21!E23</f>
        <v>620</v>
      </c>
      <c r="I25" s="38">
        <f>ФЕВ.21!E23</f>
        <v>620</v>
      </c>
      <c r="J25" s="38">
        <f>МАР.21!E23</f>
        <v>620</v>
      </c>
      <c r="K25" s="40">
        <f t="shared" si="2"/>
        <v>1860</v>
      </c>
      <c r="L25" s="38">
        <f>АПР.21!E23</f>
        <v>620</v>
      </c>
      <c r="M25" s="41">
        <f>МАЙ.21!E23</f>
        <v>620</v>
      </c>
      <c r="N25" s="41">
        <f>ИЮН.21!E23</f>
        <v>620</v>
      </c>
      <c r="O25" s="42">
        <f t="shared" si="3"/>
        <v>1860</v>
      </c>
      <c r="P25" s="41">
        <f>ИЮЛ.21!E23</f>
        <v>620</v>
      </c>
      <c r="Q25" s="41">
        <f>АВГ.21!E23</f>
        <v>620</v>
      </c>
      <c r="R25" s="41">
        <f>СЕН.21!E23</f>
        <v>620</v>
      </c>
      <c r="S25" s="43">
        <f t="shared" si="4"/>
        <v>1860</v>
      </c>
      <c r="T25" s="41">
        <f>ОКТ.21!E23</f>
        <v>620</v>
      </c>
      <c r="U25" s="41">
        <f>НОЯ.21!E23</f>
        <v>620</v>
      </c>
      <c r="V25" s="41">
        <f>ДЕК.21!E23</f>
        <v>620</v>
      </c>
      <c r="W25" s="26"/>
      <c r="X25" s="9"/>
    </row>
    <row r="26" spans="1:24" ht="15.75" x14ac:dyDescent="0.25">
      <c r="A26" s="16"/>
      <c r="B26" s="26">
        <v>19</v>
      </c>
      <c r="C26" s="27" t="s">
        <v>24</v>
      </c>
      <c r="D26" s="36">
        <v>-8041</v>
      </c>
      <c r="E26" s="130">
        <f t="shared" si="0"/>
        <v>-15481</v>
      </c>
      <c r="F26" s="38">
        <f>ЯНВ.21!F24+ФЕВ.21!F24+МАР.21!F24+АПР.21!F24+МАЙ.21!F24+ИЮН.21!F24+ИЮЛ.21!F24+АВГ.21!F24+СЕН.21!F24+ОКТ.21!F24+НОЯ.21!F24+ДЕК.21!F24</f>
        <v>0</v>
      </c>
      <c r="G26" s="39">
        <f t="shared" si="1"/>
        <v>1860</v>
      </c>
      <c r="H26" s="38">
        <f>ЯНВ.21!E24</f>
        <v>620</v>
      </c>
      <c r="I26" s="38">
        <f>ФЕВ.21!E24</f>
        <v>620</v>
      </c>
      <c r="J26" s="38">
        <f>МАР.21!E24</f>
        <v>620</v>
      </c>
      <c r="K26" s="40">
        <f t="shared" si="2"/>
        <v>1860</v>
      </c>
      <c r="L26" s="38">
        <f>АПР.21!E24</f>
        <v>620</v>
      </c>
      <c r="M26" s="41">
        <f>МАЙ.21!E24</f>
        <v>620</v>
      </c>
      <c r="N26" s="41">
        <f>ИЮН.21!E24</f>
        <v>620</v>
      </c>
      <c r="O26" s="42">
        <f t="shared" si="3"/>
        <v>1860</v>
      </c>
      <c r="P26" s="41">
        <f>ИЮЛ.21!E24</f>
        <v>620</v>
      </c>
      <c r="Q26" s="41">
        <f>АВГ.21!E24</f>
        <v>620</v>
      </c>
      <c r="R26" s="41">
        <f>СЕН.21!E24</f>
        <v>620</v>
      </c>
      <c r="S26" s="43">
        <f t="shared" si="4"/>
        <v>1860</v>
      </c>
      <c r="T26" s="41">
        <f>ОКТ.21!E24</f>
        <v>620</v>
      </c>
      <c r="U26" s="41">
        <f>НОЯ.21!E24</f>
        <v>620</v>
      </c>
      <c r="V26" s="41">
        <f>ДЕК.21!E24</f>
        <v>620</v>
      </c>
      <c r="W26" s="26"/>
      <c r="X26" s="9"/>
    </row>
    <row r="27" spans="1:24" ht="15.75" x14ac:dyDescent="0.25">
      <c r="A27" s="35"/>
      <c r="B27" s="26">
        <v>20</v>
      </c>
      <c r="C27" s="26"/>
      <c r="D27" s="36">
        <v>0</v>
      </c>
      <c r="E27" s="130">
        <f t="shared" si="0"/>
        <v>0</v>
      </c>
      <c r="F27" s="38">
        <f>ЯНВ.21!F25+ФЕВ.21!F25+МАР.21!F25+АПР.21!F25+МАЙ.21!F25+ИЮН.21!F25+ИЮЛ.21!F25+АВГ.21!F25+СЕН.21!F25+ОКТ.21!F25+НОЯ.21!F25+ДЕК.21!F25</f>
        <v>0</v>
      </c>
      <c r="G27" s="39">
        <f t="shared" si="1"/>
        <v>0</v>
      </c>
      <c r="H27" s="38">
        <f>ЯНВ.21!E25</f>
        <v>0</v>
      </c>
      <c r="I27" s="38">
        <f>ФЕВ.21!E25</f>
        <v>0</v>
      </c>
      <c r="J27" s="38">
        <f>МАР.21!E25</f>
        <v>0</v>
      </c>
      <c r="K27" s="40">
        <f t="shared" si="2"/>
        <v>0</v>
      </c>
      <c r="L27" s="38">
        <f>АПР.21!E25</f>
        <v>0</v>
      </c>
      <c r="M27" s="41">
        <f>МАЙ.21!E25</f>
        <v>0</v>
      </c>
      <c r="N27" s="41">
        <f>ИЮН.21!E25</f>
        <v>0</v>
      </c>
      <c r="O27" s="42">
        <f t="shared" si="3"/>
        <v>0</v>
      </c>
      <c r="P27" s="41">
        <f>ИЮЛ.21!E25</f>
        <v>0</v>
      </c>
      <c r="Q27" s="41">
        <f>АВГ.21!E25</f>
        <v>0</v>
      </c>
      <c r="R27" s="41">
        <f>СЕН.21!E25</f>
        <v>0</v>
      </c>
      <c r="S27" s="43">
        <f t="shared" si="4"/>
        <v>0</v>
      </c>
      <c r="T27" s="41">
        <f>ОКТ.21!E25</f>
        <v>0</v>
      </c>
      <c r="U27" s="41">
        <f>НОЯ.21!E25</f>
        <v>0</v>
      </c>
      <c r="V27" s="41">
        <f>ДЕК.21!E25</f>
        <v>0</v>
      </c>
      <c r="W27" s="26"/>
      <c r="X27" s="9"/>
    </row>
    <row r="28" spans="1:24" ht="15.75" x14ac:dyDescent="0.25">
      <c r="A28" s="46"/>
      <c r="B28" s="26">
        <v>21</v>
      </c>
      <c r="C28" s="27" t="s">
        <v>25</v>
      </c>
      <c r="D28" s="36">
        <v>-10555</v>
      </c>
      <c r="E28" s="130">
        <f t="shared" si="0"/>
        <v>-17995</v>
      </c>
      <c r="F28" s="38">
        <f>ЯНВ.21!F26+ФЕВ.21!F26+МАР.21!F26+АПР.21!F26+МАЙ.21!F26+ИЮН.21!F26+ИЮЛ.21!F26+АВГ.21!F26+СЕН.21!F26+ОКТ.21!F26+НОЯ.21!F26+ДЕК.21!F26</f>
        <v>0</v>
      </c>
      <c r="G28" s="39">
        <f t="shared" si="1"/>
        <v>1860</v>
      </c>
      <c r="H28" s="38">
        <f>ЯНВ.21!E26</f>
        <v>620</v>
      </c>
      <c r="I28" s="38">
        <f>ФЕВ.21!E26</f>
        <v>620</v>
      </c>
      <c r="J28" s="38">
        <f>МАР.21!E26</f>
        <v>620</v>
      </c>
      <c r="K28" s="40">
        <f t="shared" si="2"/>
        <v>1860</v>
      </c>
      <c r="L28" s="38">
        <f>АПР.21!E26</f>
        <v>620</v>
      </c>
      <c r="M28" s="41">
        <f>МАЙ.21!E26</f>
        <v>620</v>
      </c>
      <c r="N28" s="41">
        <f>ИЮН.21!E26</f>
        <v>620</v>
      </c>
      <c r="O28" s="42">
        <f t="shared" si="3"/>
        <v>1860</v>
      </c>
      <c r="P28" s="41">
        <f>ИЮЛ.21!E26</f>
        <v>620</v>
      </c>
      <c r="Q28" s="41">
        <f>АВГ.21!E26</f>
        <v>620</v>
      </c>
      <c r="R28" s="41">
        <f>СЕН.21!E26</f>
        <v>620</v>
      </c>
      <c r="S28" s="43">
        <f t="shared" si="4"/>
        <v>1860</v>
      </c>
      <c r="T28" s="41">
        <f>ОКТ.21!E26</f>
        <v>620</v>
      </c>
      <c r="U28" s="41">
        <f>НОЯ.21!E26</f>
        <v>620</v>
      </c>
      <c r="V28" s="41">
        <f>ДЕК.21!E26</f>
        <v>620</v>
      </c>
      <c r="W28" s="26"/>
      <c r="X28" s="9"/>
    </row>
    <row r="29" spans="1:24" ht="15.75" x14ac:dyDescent="0.25">
      <c r="A29" s="35"/>
      <c r="B29" s="26">
        <v>22</v>
      </c>
      <c r="C29" s="27" t="s">
        <v>26</v>
      </c>
      <c r="D29" s="36">
        <v>-14470</v>
      </c>
      <c r="E29" s="130">
        <f t="shared" si="0"/>
        <v>-21910</v>
      </c>
      <c r="F29" s="38">
        <f>ЯНВ.21!F27+ФЕВ.21!F27+МАР.21!F27+АПР.21!F27+МАЙ.21!F27+ИЮН.21!F27+ИЮЛ.21!F27+АВГ.21!F27+СЕН.21!F27+ОКТ.21!F27+НОЯ.21!F27+ДЕК.21!F27</f>
        <v>0</v>
      </c>
      <c r="G29" s="39">
        <f t="shared" si="1"/>
        <v>1860</v>
      </c>
      <c r="H29" s="38">
        <f>ЯНВ.21!E27</f>
        <v>620</v>
      </c>
      <c r="I29" s="38">
        <f>ФЕВ.21!E27</f>
        <v>620</v>
      </c>
      <c r="J29" s="38">
        <f>МАР.21!E27</f>
        <v>620</v>
      </c>
      <c r="K29" s="40">
        <f t="shared" si="2"/>
        <v>1860</v>
      </c>
      <c r="L29" s="38">
        <f>АПР.21!E27</f>
        <v>620</v>
      </c>
      <c r="M29" s="41">
        <f>МАЙ.21!E27</f>
        <v>620</v>
      </c>
      <c r="N29" s="41">
        <f>ИЮН.21!E27</f>
        <v>620</v>
      </c>
      <c r="O29" s="42">
        <f t="shared" si="3"/>
        <v>1860</v>
      </c>
      <c r="P29" s="41">
        <f>ИЮЛ.21!E27</f>
        <v>620</v>
      </c>
      <c r="Q29" s="41">
        <f>АВГ.21!E27</f>
        <v>620</v>
      </c>
      <c r="R29" s="41">
        <f>СЕН.21!E27</f>
        <v>620</v>
      </c>
      <c r="S29" s="43">
        <f t="shared" si="4"/>
        <v>1860</v>
      </c>
      <c r="T29" s="41">
        <f>ОКТ.21!E27</f>
        <v>620</v>
      </c>
      <c r="U29" s="41">
        <f>НОЯ.21!E27</f>
        <v>620</v>
      </c>
      <c r="V29" s="41">
        <f>ДЕК.21!E27</f>
        <v>620</v>
      </c>
      <c r="W29" s="26"/>
      <c r="X29" s="9"/>
    </row>
    <row r="30" spans="1:24" ht="15.75" x14ac:dyDescent="0.25">
      <c r="A30" s="35"/>
      <c r="B30" s="26">
        <v>23</v>
      </c>
      <c r="C30" s="27" t="s">
        <v>27</v>
      </c>
      <c r="D30" s="36">
        <v>-14470</v>
      </c>
      <c r="E30" s="130">
        <f t="shared" si="0"/>
        <v>-21910</v>
      </c>
      <c r="F30" s="38">
        <f>ЯНВ.21!F28+ФЕВ.21!F28+МАР.21!F28+АПР.21!F28+МАЙ.21!F28+ИЮН.21!F28+ИЮЛ.21!F28+АВГ.21!F28+СЕН.21!F28+ОКТ.21!F28+НОЯ.21!F28+ДЕК.21!F28</f>
        <v>0</v>
      </c>
      <c r="G30" s="39">
        <f t="shared" si="1"/>
        <v>1860</v>
      </c>
      <c r="H30" s="38">
        <f>ЯНВ.21!E28</f>
        <v>620</v>
      </c>
      <c r="I30" s="38">
        <f>ФЕВ.21!E28</f>
        <v>620</v>
      </c>
      <c r="J30" s="38">
        <f>МАР.21!E28</f>
        <v>620</v>
      </c>
      <c r="K30" s="40">
        <f t="shared" si="2"/>
        <v>1860</v>
      </c>
      <c r="L30" s="38">
        <f>АПР.21!E28</f>
        <v>620</v>
      </c>
      <c r="M30" s="41">
        <f>МАЙ.21!E28</f>
        <v>620</v>
      </c>
      <c r="N30" s="41">
        <f>ИЮН.21!E28</f>
        <v>620</v>
      </c>
      <c r="O30" s="42">
        <f t="shared" si="3"/>
        <v>1860</v>
      </c>
      <c r="P30" s="41">
        <f>ИЮЛ.21!E28</f>
        <v>620</v>
      </c>
      <c r="Q30" s="41">
        <f>АВГ.21!E28</f>
        <v>620</v>
      </c>
      <c r="R30" s="41">
        <f>СЕН.21!E28</f>
        <v>620</v>
      </c>
      <c r="S30" s="43">
        <f t="shared" si="4"/>
        <v>1860</v>
      </c>
      <c r="T30" s="41">
        <f>ОКТ.21!E28</f>
        <v>620</v>
      </c>
      <c r="U30" s="41">
        <f>НОЯ.21!E28</f>
        <v>620</v>
      </c>
      <c r="V30" s="41">
        <f>ДЕК.21!E28</f>
        <v>620</v>
      </c>
      <c r="W30" s="26"/>
      <c r="X30" s="9"/>
    </row>
    <row r="31" spans="1:24" ht="15.75" x14ac:dyDescent="0.25">
      <c r="A31" s="35"/>
      <c r="B31" s="26">
        <v>24</v>
      </c>
      <c r="C31" s="27" t="s">
        <v>28</v>
      </c>
      <c r="D31" s="36">
        <v>-18097</v>
      </c>
      <c r="E31" s="130">
        <f t="shared" si="0"/>
        <v>-25537</v>
      </c>
      <c r="F31" s="38">
        <f>ЯНВ.21!F29+ФЕВ.21!F29+МАР.21!F29+АПР.21!F29+МАЙ.21!F29+ИЮН.21!F29+ИЮЛ.21!F29+АВГ.21!F29+СЕН.21!F29+ОКТ.21!F29+НОЯ.21!F29+ДЕК.21!F29</f>
        <v>0</v>
      </c>
      <c r="G31" s="39">
        <f t="shared" si="1"/>
        <v>1860</v>
      </c>
      <c r="H31" s="38">
        <f>ЯНВ.21!E29</f>
        <v>620</v>
      </c>
      <c r="I31" s="38">
        <f>ФЕВ.21!E29</f>
        <v>620</v>
      </c>
      <c r="J31" s="38">
        <f>МАР.21!E29</f>
        <v>620</v>
      </c>
      <c r="K31" s="40">
        <f t="shared" si="2"/>
        <v>1860</v>
      </c>
      <c r="L31" s="38">
        <f>АПР.21!E29</f>
        <v>620</v>
      </c>
      <c r="M31" s="41">
        <f>МАЙ.21!E29</f>
        <v>620</v>
      </c>
      <c r="N31" s="41">
        <f>ИЮН.21!E29</f>
        <v>620</v>
      </c>
      <c r="O31" s="42">
        <f t="shared" si="3"/>
        <v>1860</v>
      </c>
      <c r="P31" s="41">
        <f>ИЮЛ.21!E29</f>
        <v>620</v>
      </c>
      <c r="Q31" s="41">
        <f>АВГ.21!E29</f>
        <v>620</v>
      </c>
      <c r="R31" s="41">
        <f>СЕН.21!E29</f>
        <v>620</v>
      </c>
      <c r="S31" s="43">
        <f t="shared" si="4"/>
        <v>1860</v>
      </c>
      <c r="T31" s="41">
        <f>ОКТ.21!E29</f>
        <v>620</v>
      </c>
      <c r="U31" s="41">
        <f>НОЯ.21!E29</f>
        <v>620</v>
      </c>
      <c r="V31" s="41">
        <f>ДЕК.21!E29</f>
        <v>620</v>
      </c>
      <c r="W31" s="26"/>
      <c r="X31" s="9"/>
    </row>
    <row r="32" spans="1:24" ht="15.75" x14ac:dyDescent="0.25">
      <c r="A32" s="35"/>
      <c r="B32" s="26">
        <v>25</v>
      </c>
      <c r="C32" s="27" t="s">
        <v>29</v>
      </c>
      <c r="D32" s="36">
        <v>-17447</v>
      </c>
      <c r="E32" s="130">
        <f t="shared" si="0"/>
        <v>-24887</v>
      </c>
      <c r="F32" s="38">
        <f>ЯНВ.21!F30+ФЕВ.21!F30+МАР.21!F30+АПР.21!F30+МАЙ.21!F30+ИЮН.21!F30+ИЮЛ.21!F30+АВГ.21!F30+СЕН.21!F30+ОКТ.21!F30+НОЯ.21!F30+ДЕК.21!F30</f>
        <v>0</v>
      </c>
      <c r="G32" s="39">
        <f t="shared" si="1"/>
        <v>1860</v>
      </c>
      <c r="H32" s="38">
        <f>ЯНВ.21!E30</f>
        <v>620</v>
      </c>
      <c r="I32" s="38">
        <f>ФЕВ.21!E30</f>
        <v>620</v>
      </c>
      <c r="J32" s="38">
        <f>МАР.21!E30</f>
        <v>620</v>
      </c>
      <c r="K32" s="40">
        <f t="shared" si="2"/>
        <v>1860</v>
      </c>
      <c r="L32" s="38">
        <f>АПР.21!E30</f>
        <v>620</v>
      </c>
      <c r="M32" s="41">
        <f>МАЙ.21!E30</f>
        <v>620</v>
      </c>
      <c r="N32" s="41">
        <f>ИЮН.21!E30</f>
        <v>620</v>
      </c>
      <c r="O32" s="42">
        <f t="shared" si="3"/>
        <v>1860</v>
      </c>
      <c r="P32" s="41">
        <f>ИЮЛ.21!E30</f>
        <v>620</v>
      </c>
      <c r="Q32" s="41">
        <f>АВГ.21!E30</f>
        <v>620</v>
      </c>
      <c r="R32" s="41">
        <f>СЕН.21!E30</f>
        <v>620</v>
      </c>
      <c r="S32" s="43">
        <f t="shared" si="4"/>
        <v>1860</v>
      </c>
      <c r="T32" s="41">
        <f>ОКТ.21!E30</f>
        <v>620</v>
      </c>
      <c r="U32" s="41">
        <f>НОЯ.21!E30</f>
        <v>620</v>
      </c>
      <c r="V32" s="41">
        <f>ДЕК.21!E30</f>
        <v>620</v>
      </c>
      <c r="W32" s="26"/>
      <c r="X32" s="9"/>
    </row>
    <row r="33" spans="1:24" ht="15.75" x14ac:dyDescent="0.25">
      <c r="A33" s="35"/>
      <c r="B33" s="26">
        <v>26</v>
      </c>
      <c r="C33" s="27" t="s">
        <v>30</v>
      </c>
      <c r="D33" s="36">
        <v>-9390</v>
      </c>
      <c r="E33" s="130">
        <f t="shared" si="0"/>
        <v>-16830</v>
      </c>
      <c r="F33" s="38">
        <f>ЯНВ.21!F31+ФЕВ.21!F31+МАР.21!F31+АПР.21!F31+МАЙ.21!F31+ИЮН.21!F31+ИЮЛ.21!F31+АВГ.21!F31+СЕН.21!F31+ОКТ.21!F31+НОЯ.21!F31+ДЕК.21!F31</f>
        <v>0</v>
      </c>
      <c r="G33" s="39">
        <f t="shared" si="1"/>
        <v>1860</v>
      </c>
      <c r="H33" s="38">
        <f>ЯНВ.21!E31</f>
        <v>620</v>
      </c>
      <c r="I33" s="38">
        <f>ФЕВ.21!E31</f>
        <v>620</v>
      </c>
      <c r="J33" s="38">
        <f>МАР.21!E31</f>
        <v>620</v>
      </c>
      <c r="K33" s="40">
        <f t="shared" si="2"/>
        <v>1860</v>
      </c>
      <c r="L33" s="38">
        <f>АПР.21!E31</f>
        <v>620</v>
      </c>
      <c r="M33" s="41">
        <f>МАЙ.21!E31</f>
        <v>620</v>
      </c>
      <c r="N33" s="41">
        <f>ИЮН.21!E31</f>
        <v>620</v>
      </c>
      <c r="O33" s="42">
        <f t="shared" si="3"/>
        <v>1860</v>
      </c>
      <c r="P33" s="41">
        <f>ИЮЛ.21!E31</f>
        <v>620</v>
      </c>
      <c r="Q33" s="41">
        <f>АВГ.21!E31</f>
        <v>620</v>
      </c>
      <c r="R33" s="41">
        <f>СЕН.21!E31</f>
        <v>620</v>
      </c>
      <c r="S33" s="43">
        <f t="shared" si="4"/>
        <v>1860</v>
      </c>
      <c r="T33" s="41">
        <f>ОКТ.21!E31</f>
        <v>620</v>
      </c>
      <c r="U33" s="41">
        <f>НОЯ.21!E31</f>
        <v>620</v>
      </c>
      <c r="V33" s="41">
        <f>ДЕК.21!E31</f>
        <v>620</v>
      </c>
      <c r="W33" s="26"/>
      <c r="X33" s="9"/>
    </row>
    <row r="34" spans="1:24" ht="15.75" x14ac:dyDescent="0.25">
      <c r="A34" s="16"/>
      <c r="B34" s="26">
        <v>27</v>
      </c>
      <c r="C34" s="27" t="s">
        <v>30</v>
      </c>
      <c r="D34" s="36">
        <v>-9390</v>
      </c>
      <c r="E34" s="130">
        <f t="shared" si="0"/>
        <v>-16830</v>
      </c>
      <c r="F34" s="38">
        <f>ЯНВ.21!F32+ФЕВ.21!F32+МАР.21!F32+АПР.21!F32+МАЙ.21!F32+ИЮН.21!F32+ИЮЛ.21!F32+АВГ.21!F32+СЕН.21!F32+ОКТ.21!F32+НОЯ.21!F32+ДЕК.21!F32</f>
        <v>0</v>
      </c>
      <c r="G34" s="39">
        <f t="shared" si="1"/>
        <v>1860</v>
      </c>
      <c r="H34" s="38">
        <f>ЯНВ.21!E32</f>
        <v>620</v>
      </c>
      <c r="I34" s="38">
        <f>ФЕВ.21!E32</f>
        <v>620</v>
      </c>
      <c r="J34" s="38">
        <f>МАР.21!E32</f>
        <v>620</v>
      </c>
      <c r="K34" s="40">
        <f t="shared" si="2"/>
        <v>1860</v>
      </c>
      <c r="L34" s="38">
        <f>АПР.21!E32</f>
        <v>620</v>
      </c>
      <c r="M34" s="41">
        <f>МАЙ.21!E32</f>
        <v>620</v>
      </c>
      <c r="N34" s="41">
        <f>ИЮН.21!E32</f>
        <v>620</v>
      </c>
      <c r="O34" s="42">
        <f t="shared" si="3"/>
        <v>1860</v>
      </c>
      <c r="P34" s="41">
        <f>ИЮЛ.21!E32</f>
        <v>620</v>
      </c>
      <c r="Q34" s="41">
        <f>АВГ.21!E32</f>
        <v>620</v>
      </c>
      <c r="R34" s="41">
        <f>СЕН.21!E32</f>
        <v>620</v>
      </c>
      <c r="S34" s="43">
        <f t="shared" si="4"/>
        <v>1860</v>
      </c>
      <c r="T34" s="41">
        <f>ОКТ.21!E32</f>
        <v>620</v>
      </c>
      <c r="U34" s="41">
        <f>НОЯ.21!E32</f>
        <v>620</v>
      </c>
      <c r="V34" s="41">
        <f>ДЕК.21!E32</f>
        <v>620</v>
      </c>
      <c r="W34" s="26"/>
      <c r="X34" s="9"/>
    </row>
    <row r="35" spans="1:24" ht="15.75" x14ac:dyDescent="0.25">
      <c r="A35" s="16"/>
      <c r="B35" s="26">
        <v>28</v>
      </c>
      <c r="C35" s="27" t="s">
        <v>31</v>
      </c>
      <c r="D35" s="36">
        <v>-8740</v>
      </c>
      <c r="E35" s="130">
        <f t="shared" si="0"/>
        <v>-16180</v>
      </c>
      <c r="F35" s="38">
        <f>ЯНВ.21!F33+ФЕВ.21!F33+МАР.21!F33+АПР.21!F33+МАЙ.21!F33+ИЮН.21!F33+ИЮЛ.21!F33+АВГ.21!F33+СЕН.21!F33+ОКТ.21!F33+НОЯ.21!F33+ДЕК.21!F33</f>
        <v>0</v>
      </c>
      <c r="G35" s="39">
        <f t="shared" si="1"/>
        <v>1860</v>
      </c>
      <c r="H35" s="38">
        <f>ЯНВ.21!E33</f>
        <v>620</v>
      </c>
      <c r="I35" s="38">
        <f>ФЕВ.21!E33</f>
        <v>620</v>
      </c>
      <c r="J35" s="38">
        <f>МАР.21!E33</f>
        <v>620</v>
      </c>
      <c r="K35" s="40">
        <f t="shared" si="2"/>
        <v>1860</v>
      </c>
      <c r="L35" s="38">
        <f>АПР.21!E33</f>
        <v>620</v>
      </c>
      <c r="M35" s="41">
        <f>МАЙ.21!E33</f>
        <v>620</v>
      </c>
      <c r="N35" s="41">
        <f>ИЮН.21!E33</f>
        <v>620</v>
      </c>
      <c r="O35" s="42">
        <f t="shared" si="3"/>
        <v>1860</v>
      </c>
      <c r="P35" s="41">
        <f>ИЮЛ.21!E33</f>
        <v>620</v>
      </c>
      <c r="Q35" s="41">
        <f>АВГ.21!E33</f>
        <v>620</v>
      </c>
      <c r="R35" s="41">
        <f>СЕН.21!E33</f>
        <v>620</v>
      </c>
      <c r="S35" s="43">
        <f t="shared" si="4"/>
        <v>1860</v>
      </c>
      <c r="T35" s="41">
        <f>ОКТ.21!E33</f>
        <v>620</v>
      </c>
      <c r="U35" s="41">
        <f>НОЯ.21!E33</f>
        <v>620</v>
      </c>
      <c r="V35" s="41">
        <f>ДЕК.21!E33</f>
        <v>620</v>
      </c>
      <c r="W35" s="26"/>
      <c r="X35" s="9"/>
    </row>
    <row r="36" spans="1:24" ht="15.75" x14ac:dyDescent="0.25">
      <c r="A36" s="35"/>
      <c r="B36" s="26">
        <v>29</v>
      </c>
      <c r="C36" s="27" t="s">
        <v>32</v>
      </c>
      <c r="D36" s="36">
        <v>-11597</v>
      </c>
      <c r="E36" s="37">
        <f t="shared" si="0"/>
        <v>-7987</v>
      </c>
      <c r="F36" s="38">
        <f>ЯНВ.21!F34+ФЕВ.21!F34+МАР.21!F34+АПР.21!F34+МАЙ.21!F34+ИЮН.21!F34+ИЮЛ.21!F34+АВГ.21!F34+СЕН.21!F34+ОКТ.21!F34+НОЯ.21!F34+ДЕК.21!F34</f>
        <v>11050</v>
      </c>
      <c r="G36" s="39">
        <f t="shared" si="1"/>
        <v>1860</v>
      </c>
      <c r="H36" s="38">
        <f>ЯНВ.21!E34</f>
        <v>620</v>
      </c>
      <c r="I36" s="38">
        <f>ФЕВ.21!E34</f>
        <v>620</v>
      </c>
      <c r="J36" s="38">
        <f>МАР.21!E34</f>
        <v>620</v>
      </c>
      <c r="K36" s="40">
        <f t="shared" si="2"/>
        <v>1860</v>
      </c>
      <c r="L36" s="38">
        <f>АПР.21!E34</f>
        <v>620</v>
      </c>
      <c r="M36" s="41">
        <f>МАЙ.21!E34</f>
        <v>620</v>
      </c>
      <c r="N36" s="41">
        <f>ИЮН.21!E34</f>
        <v>620</v>
      </c>
      <c r="O36" s="42">
        <f t="shared" si="3"/>
        <v>1860</v>
      </c>
      <c r="P36" s="41">
        <f>ИЮЛ.21!E34</f>
        <v>620</v>
      </c>
      <c r="Q36" s="41">
        <f>АВГ.21!E34</f>
        <v>620</v>
      </c>
      <c r="R36" s="41">
        <f>СЕН.21!E34</f>
        <v>620</v>
      </c>
      <c r="S36" s="43">
        <f t="shared" si="4"/>
        <v>1860</v>
      </c>
      <c r="T36" s="41">
        <f>ОКТ.21!E34</f>
        <v>620</v>
      </c>
      <c r="U36" s="41">
        <f>НОЯ.21!E34</f>
        <v>620</v>
      </c>
      <c r="V36" s="41">
        <f>ДЕК.21!E34</f>
        <v>620</v>
      </c>
      <c r="W36" s="26"/>
      <c r="X36" s="9"/>
    </row>
    <row r="37" spans="1:24" ht="15.75" x14ac:dyDescent="0.25">
      <c r="A37" s="44"/>
      <c r="B37" s="26">
        <v>30</v>
      </c>
      <c r="C37" s="27" t="s">
        <v>33</v>
      </c>
      <c r="D37" s="36">
        <v>-18097</v>
      </c>
      <c r="E37" s="130">
        <f t="shared" si="0"/>
        <v>-25537</v>
      </c>
      <c r="F37" s="38">
        <f>ЯНВ.21!F35+ФЕВ.21!F35+МАР.21!F35+АПР.21!F35+МАЙ.21!F35+ИЮН.21!F35+ИЮЛ.21!F35+АВГ.21!F35+СЕН.21!F35+ОКТ.21!F35+НОЯ.21!F35+ДЕК.21!F35</f>
        <v>0</v>
      </c>
      <c r="G37" s="39">
        <f t="shared" si="1"/>
        <v>1860</v>
      </c>
      <c r="H37" s="38">
        <f>ЯНВ.21!E35</f>
        <v>620</v>
      </c>
      <c r="I37" s="38">
        <f>ФЕВ.21!E35</f>
        <v>620</v>
      </c>
      <c r="J37" s="38">
        <f>МАР.21!E35</f>
        <v>620</v>
      </c>
      <c r="K37" s="40">
        <f t="shared" si="2"/>
        <v>1860</v>
      </c>
      <c r="L37" s="38">
        <f>АПР.21!E35</f>
        <v>620</v>
      </c>
      <c r="M37" s="41">
        <f>МАЙ.21!E35</f>
        <v>620</v>
      </c>
      <c r="N37" s="41">
        <f>ИЮН.21!E35</f>
        <v>620</v>
      </c>
      <c r="O37" s="42">
        <f t="shared" si="3"/>
        <v>1860</v>
      </c>
      <c r="P37" s="41">
        <f>ИЮЛ.21!E35</f>
        <v>620</v>
      </c>
      <c r="Q37" s="41">
        <f>АВГ.21!E35</f>
        <v>620</v>
      </c>
      <c r="R37" s="41">
        <f>СЕН.21!E35</f>
        <v>620</v>
      </c>
      <c r="S37" s="43">
        <f t="shared" si="4"/>
        <v>1860</v>
      </c>
      <c r="T37" s="41">
        <f>ОКТ.21!E35</f>
        <v>620</v>
      </c>
      <c r="U37" s="41">
        <f>НОЯ.21!E35</f>
        <v>620</v>
      </c>
      <c r="V37" s="41">
        <f>ДЕК.21!E35</f>
        <v>620</v>
      </c>
      <c r="W37" s="26"/>
      <c r="X37" s="9"/>
    </row>
    <row r="38" spans="1:24" ht="15.75" x14ac:dyDescent="0.25">
      <c r="A38" s="16"/>
      <c r="B38" s="26">
        <v>31</v>
      </c>
      <c r="C38" s="27" t="s">
        <v>34</v>
      </c>
      <c r="D38" s="36">
        <v>0</v>
      </c>
      <c r="E38" s="128">
        <f t="shared" si="0"/>
        <v>1340</v>
      </c>
      <c r="F38" s="38">
        <f>ЯНВ.21!F36+ФЕВ.21!F36+МАР.21!F36+АПР.21!F36+МАЙ.21!F36+ИЮН.21!F36+ИЮЛ.21!F36+АВГ.21!F36+СЕН.21!F36+ОКТ.21!F36+НОЯ.21!F36+ДЕК.21!F36</f>
        <v>6300</v>
      </c>
      <c r="G38" s="39">
        <f t="shared" si="1"/>
        <v>0</v>
      </c>
      <c r="H38" s="38">
        <f>ЯНВ.21!E36</f>
        <v>0</v>
      </c>
      <c r="I38" s="38">
        <f>ФЕВ.21!E36</f>
        <v>0</v>
      </c>
      <c r="J38" s="38">
        <f>МАР.21!E36</f>
        <v>0</v>
      </c>
      <c r="K38" s="40">
        <f t="shared" si="2"/>
        <v>1240</v>
      </c>
      <c r="L38" s="38">
        <f>АПР.21!E36</f>
        <v>0</v>
      </c>
      <c r="M38" s="41">
        <f>МАЙ.21!E36</f>
        <v>620</v>
      </c>
      <c r="N38" s="41">
        <f>ИЮН.21!E36</f>
        <v>620</v>
      </c>
      <c r="O38" s="42">
        <f t="shared" si="3"/>
        <v>1860</v>
      </c>
      <c r="P38" s="41">
        <f>ИЮЛ.21!E36</f>
        <v>620</v>
      </c>
      <c r="Q38" s="41">
        <f>АВГ.21!E36</f>
        <v>620</v>
      </c>
      <c r="R38" s="41">
        <f>СЕН.21!E36</f>
        <v>620</v>
      </c>
      <c r="S38" s="43">
        <f t="shared" si="4"/>
        <v>1860</v>
      </c>
      <c r="T38" s="41">
        <f>ОКТ.21!E36</f>
        <v>620</v>
      </c>
      <c r="U38" s="41">
        <f>НОЯ.21!E36</f>
        <v>620</v>
      </c>
      <c r="V38" s="41">
        <f>ДЕК.21!E36</f>
        <v>620</v>
      </c>
      <c r="W38" s="26"/>
      <c r="X38" s="9"/>
    </row>
    <row r="39" spans="1:24" ht="15.75" x14ac:dyDescent="0.25">
      <c r="A39" s="47"/>
      <c r="B39" s="26">
        <v>32</v>
      </c>
      <c r="C39" s="27"/>
      <c r="D39" s="36">
        <v>0</v>
      </c>
      <c r="E39" s="37">
        <f t="shared" si="0"/>
        <v>0</v>
      </c>
      <c r="F39" s="38">
        <f>ЯНВ.21!F37+ФЕВ.21!F37+МАР.21!F37+АПР.21!F37+МАЙ.21!F37+ИЮН.21!F37+ИЮЛ.21!F37+АВГ.21!F37+СЕН.21!F37+ОКТ.21!F37+НОЯ.21!F37+ДЕК.21!F37</f>
        <v>0</v>
      </c>
      <c r="G39" s="39">
        <f t="shared" si="1"/>
        <v>0</v>
      </c>
      <c r="H39" s="38">
        <f>ЯНВ.21!E37</f>
        <v>0</v>
      </c>
      <c r="I39" s="38">
        <f>ФЕВ.21!E37</f>
        <v>0</v>
      </c>
      <c r="J39" s="38">
        <f>МАР.21!E37</f>
        <v>0</v>
      </c>
      <c r="K39" s="40">
        <f t="shared" si="2"/>
        <v>0</v>
      </c>
      <c r="L39" s="38">
        <f>АПР.21!E37</f>
        <v>0</v>
      </c>
      <c r="M39" s="41">
        <f>МАЙ.21!E37</f>
        <v>0</v>
      </c>
      <c r="N39" s="41">
        <f>ИЮН.21!E37</f>
        <v>0</v>
      </c>
      <c r="O39" s="42">
        <f t="shared" si="3"/>
        <v>0</v>
      </c>
      <c r="P39" s="41">
        <f>ИЮЛ.21!E37</f>
        <v>0</v>
      </c>
      <c r="Q39" s="41">
        <f>АВГ.21!E37</f>
        <v>0</v>
      </c>
      <c r="R39" s="41">
        <f>СЕН.21!E37</f>
        <v>0</v>
      </c>
      <c r="S39" s="43">
        <f t="shared" si="4"/>
        <v>0</v>
      </c>
      <c r="T39" s="41">
        <f>ОКТ.21!E37</f>
        <v>0</v>
      </c>
      <c r="U39" s="41">
        <f>НОЯ.21!E37</f>
        <v>0</v>
      </c>
      <c r="V39" s="41">
        <f>ДЕК.21!E37</f>
        <v>0</v>
      </c>
      <c r="W39" s="26"/>
      <c r="X39" s="9"/>
    </row>
    <row r="40" spans="1:24" ht="15.75" x14ac:dyDescent="0.25">
      <c r="A40" s="47"/>
      <c r="B40" s="26">
        <v>33</v>
      </c>
      <c r="C40" s="27"/>
      <c r="D40" s="36">
        <v>0</v>
      </c>
      <c r="E40" s="37">
        <f t="shared" si="0"/>
        <v>0</v>
      </c>
      <c r="F40" s="38">
        <f>ЯНВ.21!F38+ФЕВ.21!F38+МАР.21!F38+АПР.21!F38+МАЙ.21!F38+ИЮН.21!F38+ИЮЛ.21!F38+АВГ.21!F38+СЕН.21!F38+ОКТ.21!F38+НОЯ.21!F38+ДЕК.21!F38</f>
        <v>0</v>
      </c>
      <c r="G40" s="39">
        <f t="shared" ref="G40:G71" si="5">H40+I40+J40</f>
        <v>0</v>
      </c>
      <c r="H40" s="38">
        <f>ЯНВ.21!E38</f>
        <v>0</v>
      </c>
      <c r="I40" s="38">
        <f>ФЕВ.21!E38</f>
        <v>0</v>
      </c>
      <c r="J40" s="38">
        <f>МАР.21!E38</f>
        <v>0</v>
      </c>
      <c r="K40" s="40">
        <f t="shared" si="2"/>
        <v>0</v>
      </c>
      <c r="L40" s="38">
        <f>АПР.21!E38</f>
        <v>0</v>
      </c>
      <c r="M40" s="41">
        <f>МАЙ.21!E38</f>
        <v>0</v>
      </c>
      <c r="N40" s="41">
        <f>ИЮН.21!E38</f>
        <v>0</v>
      </c>
      <c r="O40" s="42">
        <f t="shared" si="3"/>
        <v>0</v>
      </c>
      <c r="P40" s="41">
        <f>ИЮЛ.21!E38</f>
        <v>0</v>
      </c>
      <c r="Q40" s="41">
        <f>АВГ.21!E38</f>
        <v>0</v>
      </c>
      <c r="R40" s="41">
        <f>СЕН.21!E38</f>
        <v>0</v>
      </c>
      <c r="S40" s="43">
        <f t="shared" si="4"/>
        <v>0</v>
      </c>
      <c r="T40" s="41">
        <f>ОКТ.21!E38</f>
        <v>0</v>
      </c>
      <c r="U40" s="41">
        <f>НОЯ.21!E38</f>
        <v>0</v>
      </c>
      <c r="V40" s="41">
        <f>ДЕК.21!E38</f>
        <v>0</v>
      </c>
      <c r="W40" s="26"/>
      <c r="X40" s="9"/>
    </row>
    <row r="41" spans="1:24" ht="15.75" x14ac:dyDescent="0.25">
      <c r="A41" s="47"/>
      <c r="B41" s="26">
        <v>34</v>
      </c>
      <c r="C41" s="27" t="s">
        <v>35</v>
      </c>
      <c r="D41" s="36">
        <v>-16051</v>
      </c>
      <c r="E41" s="130">
        <f t="shared" si="0"/>
        <v>-22127</v>
      </c>
      <c r="F41" s="38">
        <f>ЯНВ.21!F39+ФЕВ.21!F39+МАР.21!F39+АПР.21!F39+МАЙ.21!F39+ИЮН.21!F39+ИЮЛ.21!F39+АВГ.21!F39+СЕН.21!F39+ОКТ.21!F39+НОЯ.21!F39+ДЕК.21!F39</f>
        <v>1364</v>
      </c>
      <c r="G41" s="39">
        <f t="shared" si="5"/>
        <v>1860</v>
      </c>
      <c r="H41" s="38">
        <f>ЯНВ.21!E39</f>
        <v>620</v>
      </c>
      <c r="I41" s="38">
        <f>ФЕВ.21!E39</f>
        <v>620</v>
      </c>
      <c r="J41" s="38">
        <f>МАР.21!E39</f>
        <v>620</v>
      </c>
      <c r="K41" s="40">
        <f t="shared" si="2"/>
        <v>1860</v>
      </c>
      <c r="L41" s="38">
        <f>АПР.21!E39</f>
        <v>620</v>
      </c>
      <c r="M41" s="41">
        <f>МАЙ.21!E39</f>
        <v>620</v>
      </c>
      <c r="N41" s="41">
        <f>ИЮН.21!E39</f>
        <v>620</v>
      </c>
      <c r="O41" s="42">
        <f t="shared" si="3"/>
        <v>1860</v>
      </c>
      <c r="P41" s="41">
        <f>ИЮЛ.21!E39</f>
        <v>620</v>
      </c>
      <c r="Q41" s="41">
        <f>АВГ.21!E39</f>
        <v>620</v>
      </c>
      <c r="R41" s="41">
        <f>СЕН.21!E39</f>
        <v>620</v>
      </c>
      <c r="S41" s="43">
        <f t="shared" si="4"/>
        <v>1860</v>
      </c>
      <c r="T41" s="41">
        <f>ОКТ.21!E39</f>
        <v>620</v>
      </c>
      <c r="U41" s="41">
        <f>НОЯ.21!E39</f>
        <v>620</v>
      </c>
      <c r="V41" s="41">
        <f>ДЕК.21!E39</f>
        <v>620</v>
      </c>
      <c r="W41" s="26"/>
      <c r="X41" s="9"/>
    </row>
    <row r="42" spans="1:24" ht="15.75" x14ac:dyDescent="0.25">
      <c r="A42" s="47"/>
      <c r="B42" s="26">
        <v>35</v>
      </c>
      <c r="C42" s="27"/>
      <c r="D42" s="36">
        <v>0</v>
      </c>
      <c r="E42" s="37">
        <f t="shared" si="0"/>
        <v>0</v>
      </c>
      <c r="F42" s="38">
        <f>ЯНВ.21!F40+ФЕВ.21!F40+МАР.21!F40+АПР.21!F40+МАЙ.21!F40+ИЮН.21!F40+ИЮЛ.21!F40+АВГ.21!F40+СЕН.21!F40+ОКТ.21!F40+НОЯ.21!F40+ДЕК.21!F40</f>
        <v>0</v>
      </c>
      <c r="G42" s="39">
        <f t="shared" si="5"/>
        <v>0</v>
      </c>
      <c r="H42" s="38">
        <f>ЯНВ.21!E40</f>
        <v>0</v>
      </c>
      <c r="I42" s="38">
        <f>ФЕВ.21!E40</f>
        <v>0</v>
      </c>
      <c r="J42" s="38">
        <f>МАР.21!E40</f>
        <v>0</v>
      </c>
      <c r="K42" s="40">
        <f t="shared" si="2"/>
        <v>0</v>
      </c>
      <c r="L42" s="38">
        <f>АПР.21!E40</f>
        <v>0</v>
      </c>
      <c r="M42" s="41">
        <f>МАЙ.21!E40</f>
        <v>0</v>
      </c>
      <c r="N42" s="41">
        <f>ИЮН.21!E40</f>
        <v>0</v>
      </c>
      <c r="O42" s="42">
        <f t="shared" si="3"/>
        <v>0</v>
      </c>
      <c r="P42" s="41">
        <f>ИЮЛ.21!E40</f>
        <v>0</v>
      </c>
      <c r="Q42" s="41">
        <f>АВГ.21!E40</f>
        <v>0</v>
      </c>
      <c r="R42" s="41">
        <f>СЕН.21!E40</f>
        <v>0</v>
      </c>
      <c r="S42" s="43">
        <f t="shared" si="4"/>
        <v>0</v>
      </c>
      <c r="T42" s="41">
        <f>ОКТ.21!E40</f>
        <v>0</v>
      </c>
      <c r="U42" s="41">
        <f>НОЯ.21!E40</f>
        <v>0</v>
      </c>
      <c r="V42" s="41">
        <f>ДЕК.21!E40</f>
        <v>0</v>
      </c>
      <c r="W42" s="26"/>
      <c r="X42" s="9"/>
    </row>
    <row r="43" spans="1:24" ht="15.75" x14ac:dyDescent="0.25">
      <c r="A43" s="16"/>
      <c r="B43" s="26">
        <v>36</v>
      </c>
      <c r="C43" s="27" t="s">
        <v>36</v>
      </c>
      <c r="D43" s="36">
        <v>0</v>
      </c>
      <c r="E43" s="37">
        <f t="shared" si="0"/>
        <v>-3720</v>
      </c>
      <c r="F43" s="38">
        <f>ЯНВ.21!F41+ФЕВ.21!F41+МАР.21!F41+АПР.21!F41+МАЙ.21!F41+ИЮН.21!F41+ИЮЛ.21!F41+АВГ.21!F41+СЕН.21!F41+ОКТ.21!F41+НОЯ.21!F41+ДЕК.21!F41</f>
        <v>1240</v>
      </c>
      <c r="G43" s="39">
        <f t="shared" si="5"/>
        <v>0</v>
      </c>
      <c r="H43" s="38">
        <f>ЯНВ.21!E41</f>
        <v>0</v>
      </c>
      <c r="I43" s="38">
        <f>ФЕВ.21!E41</f>
        <v>0</v>
      </c>
      <c r="J43" s="38">
        <f>МАР.21!E41</f>
        <v>0</v>
      </c>
      <c r="K43" s="40">
        <f t="shared" si="2"/>
        <v>1240</v>
      </c>
      <c r="L43" s="38">
        <f>АПР.21!E41</f>
        <v>0</v>
      </c>
      <c r="M43" s="41">
        <f>МАЙ.21!E41</f>
        <v>620</v>
      </c>
      <c r="N43" s="41">
        <f>ИЮН.21!E41</f>
        <v>620</v>
      </c>
      <c r="O43" s="42">
        <f t="shared" si="3"/>
        <v>1860</v>
      </c>
      <c r="P43" s="41">
        <f>ИЮЛ.21!E41</f>
        <v>620</v>
      </c>
      <c r="Q43" s="41">
        <f>АВГ.21!E41</f>
        <v>620</v>
      </c>
      <c r="R43" s="41">
        <f>СЕН.21!E41</f>
        <v>620</v>
      </c>
      <c r="S43" s="43">
        <f t="shared" si="4"/>
        <v>1860</v>
      </c>
      <c r="T43" s="41">
        <f>ОКТ.21!E41</f>
        <v>620</v>
      </c>
      <c r="U43" s="41">
        <f>НОЯ.21!E41</f>
        <v>620</v>
      </c>
      <c r="V43" s="41">
        <f>ДЕК.21!E41</f>
        <v>620</v>
      </c>
      <c r="W43" s="26"/>
      <c r="X43" s="9"/>
    </row>
    <row r="44" spans="1:24" ht="15.75" x14ac:dyDescent="0.25">
      <c r="A44" s="48"/>
      <c r="B44" s="26">
        <v>37</v>
      </c>
      <c r="C44" s="27" t="s">
        <v>37</v>
      </c>
      <c r="D44" s="36">
        <v>-17647</v>
      </c>
      <c r="E44" s="130">
        <f t="shared" si="0"/>
        <v>-25087</v>
      </c>
      <c r="F44" s="38">
        <f>ЯНВ.21!F42+ФЕВ.21!F42+МАР.21!F42+АПР.21!F42+МАЙ.21!F42+ИЮН.21!F42+ИЮЛ.21!F42+АВГ.21!F42+СЕН.21!F42+ОКТ.21!F42+НОЯ.21!F42+ДЕК.21!F42</f>
        <v>0</v>
      </c>
      <c r="G44" s="39">
        <f t="shared" si="5"/>
        <v>1860</v>
      </c>
      <c r="H44" s="38">
        <f>ЯНВ.21!E42</f>
        <v>620</v>
      </c>
      <c r="I44" s="38">
        <f>ФЕВ.21!E42</f>
        <v>620</v>
      </c>
      <c r="J44" s="38">
        <f>МАР.21!E42</f>
        <v>620</v>
      </c>
      <c r="K44" s="40">
        <f t="shared" si="2"/>
        <v>1860</v>
      </c>
      <c r="L44" s="38">
        <f>АПР.21!E42</f>
        <v>620</v>
      </c>
      <c r="M44" s="41">
        <f>МАЙ.21!E42</f>
        <v>620</v>
      </c>
      <c r="N44" s="41">
        <f>ИЮН.21!E42</f>
        <v>620</v>
      </c>
      <c r="O44" s="42">
        <f t="shared" si="3"/>
        <v>1860</v>
      </c>
      <c r="P44" s="41">
        <f>ИЮЛ.21!E42</f>
        <v>620</v>
      </c>
      <c r="Q44" s="41">
        <f>АВГ.21!E42</f>
        <v>620</v>
      </c>
      <c r="R44" s="41">
        <f>СЕН.21!E42</f>
        <v>620</v>
      </c>
      <c r="S44" s="43">
        <f t="shared" si="4"/>
        <v>1860</v>
      </c>
      <c r="T44" s="41">
        <f>ОКТ.21!E42</f>
        <v>620</v>
      </c>
      <c r="U44" s="41">
        <f>НОЯ.21!E42</f>
        <v>620</v>
      </c>
      <c r="V44" s="41">
        <f>ДЕК.21!E42</f>
        <v>620</v>
      </c>
      <c r="W44" s="26"/>
      <c r="X44" s="9"/>
    </row>
    <row r="45" spans="1:24" ht="15.75" x14ac:dyDescent="0.25">
      <c r="A45" s="48"/>
      <c r="B45" s="26">
        <v>38</v>
      </c>
      <c r="C45" s="27"/>
      <c r="D45" s="36">
        <v>0</v>
      </c>
      <c r="E45" s="128">
        <f t="shared" si="0"/>
        <v>770</v>
      </c>
      <c r="F45" s="38">
        <f>ЯНВ.21!F43+ФЕВ.21!F43+МАР.21!F43+АПР.21!F43+МАЙ.21!F43+ИЮН.21!F43+ИЮЛ.21!F43+АВГ.21!F43+СЕН.21!F43+ОКТ.21!F43+НОЯ.21!F43+ДЕК.21!F43</f>
        <v>3250</v>
      </c>
      <c r="G45" s="39">
        <f t="shared" si="5"/>
        <v>0</v>
      </c>
      <c r="H45" s="38">
        <f>ЯНВ.21!E43</f>
        <v>0</v>
      </c>
      <c r="I45" s="38">
        <f>ФЕВ.21!E43</f>
        <v>0</v>
      </c>
      <c r="J45" s="38">
        <f>МАР.21!E43</f>
        <v>0</v>
      </c>
      <c r="K45" s="40">
        <f t="shared" si="2"/>
        <v>0</v>
      </c>
      <c r="L45" s="38">
        <f>АПР.21!E43</f>
        <v>0</v>
      </c>
      <c r="M45" s="41">
        <f>МАЙ.21!E43</f>
        <v>0</v>
      </c>
      <c r="N45" s="41">
        <f>ИЮН.21!E43</f>
        <v>0</v>
      </c>
      <c r="O45" s="42">
        <f t="shared" si="3"/>
        <v>620</v>
      </c>
      <c r="P45" s="41">
        <f>ИЮЛ.21!E43</f>
        <v>0</v>
      </c>
      <c r="Q45" s="41">
        <f>АВГ.21!E43</f>
        <v>0</v>
      </c>
      <c r="R45" s="41">
        <f>СЕН.21!E43</f>
        <v>620</v>
      </c>
      <c r="S45" s="43">
        <f t="shared" si="4"/>
        <v>1860</v>
      </c>
      <c r="T45" s="41">
        <f>ОКТ.21!E43</f>
        <v>620</v>
      </c>
      <c r="U45" s="41">
        <f>НОЯ.21!E43</f>
        <v>620</v>
      </c>
      <c r="V45" s="41">
        <f>ДЕК.21!E43</f>
        <v>620</v>
      </c>
      <c r="W45" s="26"/>
      <c r="X45" s="9"/>
    </row>
    <row r="46" spans="1:24" ht="15.75" x14ac:dyDescent="0.25">
      <c r="A46" s="47"/>
      <c r="B46" s="26">
        <v>39</v>
      </c>
      <c r="C46" s="27"/>
      <c r="D46" s="36">
        <v>0</v>
      </c>
      <c r="E46" s="37">
        <f t="shared" si="0"/>
        <v>0</v>
      </c>
      <c r="F46" s="38">
        <f>ЯНВ.21!F44+ФЕВ.21!F44+МАР.21!F44+АПР.21!F44+МАЙ.21!F44+ИЮН.21!F44+ИЮЛ.21!F44+АВГ.21!F44+СЕН.21!F44+ОКТ.21!F44+НОЯ.21!F44+ДЕК.21!F44</f>
        <v>0</v>
      </c>
      <c r="G46" s="39">
        <f t="shared" si="5"/>
        <v>0</v>
      </c>
      <c r="H46" s="38">
        <f>ЯНВ.21!E44</f>
        <v>0</v>
      </c>
      <c r="I46" s="38">
        <f>ФЕВ.21!E44</f>
        <v>0</v>
      </c>
      <c r="J46" s="38">
        <f>МАР.21!E44</f>
        <v>0</v>
      </c>
      <c r="K46" s="40">
        <f t="shared" si="2"/>
        <v>0</v>
      </c>
      <c r="L46" s="38">
        <f>АПР.21!E44</f>
        <v>0</v>
      </c>
      <c r="M46" s="41">
        <f>МАЙ.21!E44</f>
        <v>0</v>
      </c>
      <c r="N46" s="41">
        <f>ИЮН.21!E44</f>
        <v>0</v>
      </c>
      <c r="O46" s="42">
        <f t="shared" si="3"/>
        <v>0</v>
      </c>
      <c r="P46" s="41">
        <f>ИЮЛ.21!E44</f>
        <v>0</v>
      </c>
      <c r="Q46" s="41">
        <f>АВГ.21!E44</f>
        <v>0</v>
      </c>
      <c r="R46" s="41">
        <f>СЕН.21!E44</f>
        <v>0</v>
      </c>
      <c r="S46" s="43">
        <f t="shared" si="4"/>
        <v>0</v>
      </c>
      <c r="T46" s="41">
        <f>ОКТ.21!E44</f>
        <v>0</v>
      </c>
      <c r="U46" s="41">
        <f>НОЯ.21!E44</f>
        <v>0</v>
      </c>
      <c r="V46" s="41">
        <f>ДЕК.21!E44</f>
        <v>0</v>
      </c>
      <c r="W46" s="26"/>
      <c r="X46" s="9"/>
    </row>
    <row r="47" spans="1:24" ht="15.75" x14ac:dyDescent="0.25">
      <c r="A47" s="48"/>
      <c r="B47" s="26">
        <v>40</v>
      </c>
      <c r="C47" s="27"/>
      <c r="D47" s="36">
        <v>0</v>
      </c>
      <c r="E47" s="37">
        <f t="shared" si="0"/>
        <v>0</v>
      </c>
      <c r="F47" s="38">
        <f>ЯНВ.21!F45+ФЕВ.21!F45+МАР.21!F45+АПР.21!F45+МАЙ.21!F45+ИЮН.21!F45+ИЮЛ.21!F45+АВГ.21!F45+СЕН.21!F45+ОКТ.21!F45+НОЯ.21!F45+ДЕК.21!F45</f>
        <v>0</v>
      </c>
      <c r="G47" s="39">
        <f t="shared" si="5"/>
        <v>0</v>
      </c>
      <c r="H47" s="38">
        <f>ЯНВ.21!E45</f>
        <v>0</v>
      </c>
      <c r="I47" s="38">
        <f>ФЕВ.21!E45</f>
        <v>0</v>
      </c>
      <c r="J47" s="38">
        <f>МАР.21!E45</f>
        <v>0</v>
      </c>
      <c r="K47" s="40">
        <f t="shared" si="2"/>
        <v>0</v>
      </c>
      <c r="L47" s="38">
        <f>АПР.21!E45</f>
        <v>0</v>
      </c>
      <c r="M47" s="41">
        <f>МАЙ.21!E45</f>
        <v>0</v>
      </c>
      <c r="N47" s="41">
        <f>ИЮН.21!E45</f>
        <v>0</v>
      </c>
      <c r="O47" s="42">
        <f t="shared" si="3"/>
        <v>0</v>
      </c>
      <c r="P47" s="41">
        <f>ИЮЛ.21!E45</f>
        <v>0</v>
      </c>
      <c r="Q47" s="41">
        <f>АВГ.21!E45</f>
        <v>0</v>
      </c>
      <c r="R47" s="41">
        <f>СЕН.21!E45</f>
        <v>0</v>
      </c>
      <c r="S47" s="43">
        <f t="shared" si="4"/>
        <v>0</v>
      </c>
      <c r="T47" s="41">
        <f>ОКТ.21!E45</f>
        <v>0</v>
      </c>
      <c r="U47" s="41">
        <f>НОЯ.21!E45</f>
        <v>0</v>
      </c>
      <c r="V47" s="41">
        <f>ДЕК.21!E45</f>
        <v>0</v>
      </c>
      <c r="W47" s="26"/>
      <c r="X47" s="9"/>
    </row>
    <row r="48" spans="1:24" ht="15.75" x14ac:dyDescent="0.25">
      <c r="A48" s="47"/>
      <c r="B48" s="26">
        <v>41</v>
      </c>
      <c r="C48" s="27" t="s">
        <v>38</v>
      </c>
      <c r="D48" s="36">
        <v>-18097</v>
      </c>
      <c r="E48" s="130">
        <f t="shared" si="0"/>
        <v>-25537</v>
      </c>
      <c r="F48" s="38">
        <f>ЯНВ.21!F46+ФЕВ.21!F46+МАР.21!F46+АПР.21!F46+МАЙ.21!F46+ИЮН.21!F46+ИЮЛ.21!F46+АВГ.21!F46+СЕН.21!F46+ОКТ.21!F46+НОЯ.21!F46+ДЕК.21!F46</f>
        <v>0</v>
      </c>
      <c r="G48" s="39">
        <f t="shared" si="5"/>
        <v>1860</v>
      </c>
      <c r="H48" s="38">
        <f>ЯНВ.21!E46</f>
        <v>620</v>
      </c>
      <c r="I48" s="38">
        <f>ФЕВ.21!E46</f>
        <v>620</v>
      </c>
      <c r="J48" s="38">
        <f>МАР.21!E46</f>
        <v>620</v>
      </c>
      <c r="K48" s="40">
        <f t="shared" si="2"/>
        <v>1860</v>
      </c>
      <c r="L48" s="38">
        <f>АПР.21!E46</f>
        <v>620</v>
      </c>
      <c r="M48" s="41">
        <f>МАЙ.21!E46</f>
        <v>620</v>
      </c>
      <c r="N48" s="41">
        <f>ИЮН.21!E46</f>
        <v>620</v>
      </c>
      <c r="O48" s="42">
        <f t="shared" si="3"/>
        <v>1860</v>
      </c>
      <c r="P48" s="41">
        <f>ИЮЛ.21!E46</f>
        <v>620</v>
      </c>
      <c r="Q48" s="41">
        <f>АВГ.21!E46</f>
        <v>620</v>
      </c>
      <c r="R48" s="41">
        <f>СЕН.21!E46</f>
        <v>620</v>
      </c>
      <c r="S48" s="43">
        <f t="shared" si="4"/>
        <v>1860</v>
      </c>
      <c r="T48" s="41">
        <f>ОКТ.21!E46</f>
        <v>620</v>
      </c>
      <c r="U48" s="41">
        <f>НОЯ.21!E46</f>
        <v>620</v>
      </c>
      <c r="V48" s="41">
        <f>ДЕК.21!E46</f>
        <v>620</v>
      </c>
      <c r="W48" s="26"/>
      <c r="X48" s="9"/>
    </row>
    <row r="49" spans="1:24" ht="15.75" x14ac:dyDescent="0.25">
      <c r="A49" s="48"/>
      <c r="B49" s="26">
        <v>42</v>
      </c>
      <c r="C49" s="27"/>
      <c r="D49" s="36">
        <v>0</v>
      </c>
      <c r="E49" s="37">
        <f t="shared" si="0"/>
        <v>0</v>
      </c>
      <c r="F49" s="38">
        <f>ЯНВ.21!F47+ФЕВ.21!F47+МАР.21!F47+АПР.21!F47+МАЙ.21!F47+ИЮН.21!F47+ИЮЛ.21!F47+АВГ.21!F47+СЕН.21!F47+ОКТ.21!F47+НОЯ.21!F47+ДЕК.21!F47</f>
        <v>0</v>
      </c>
      <c r="G49" s="39">
        <f t="shared" si="5"/>
        <v>0</v>
      </c>
      <c r="H49" s="38">
        <f>ЯНВ.21!E47</f>
        <v>0</v>
      </c>
      <c r="I49" s="38">
        <f>ФЕВ.21!E47</f>
        <v>0</v>
      </c>
      <c r="J49" s="38">
        <f>МАР.21!E47</f>
        <v>0</v>
      </c>
      <c r="K49" s="40">
        <f t="shared" si="2"/>
        <v>0</v>
      </c>
      <c r="L49" s="38">
        <f>АПР.21!E47</f>
        <v>0</v>
      </c>
      <c r="M49" s="41">
        <f>МАЙ.21!E47</f>
        <v>0</v>
      </c>
      <c r="N49" s="41">
        <f>ИЮН.21!E47</f>
        <v>0</v>
      </c>
      <c r="O49" s="42">
        <f t="shared" si="3"/>
        <v>0</v>
      </c>
      <c r="P49" s="41">
        <f>ИЮЛ.21!E47</f>
        <v>0</v>
      </c>
      <c r="Q49" s="41">
        <f>АВГ.21!E47</f>
        <v>0</v>
      </c>
      <c r="R49" s="41">
        <f>СЕН.21!E47</f>
        <v>0</v>
      </c>
      <c r="S49" s="43">
        <f t="shared" si="4"/>
        <v>0</v>
      </c>
      <c r="T49" s="41">
        <f>ОКТ.21!E47</f>
        <v>0</v>
      </c>
      <c r="U49" s="41">
        <f>НОЯ.21!E47</f>
        <v>0</v>
      </c>
      <c r="V49" s="41">
        <f>ДЕК.21!E47</f>
        <v>0</v>
      </c>
      <c r="W49" s="26"/>
      <c r="X49" s="9"/>
    </row>
    <row r="50" spans="1:24" ht="15.75" x14ac:dyDescent="0.25">
      <c r="A50" s="35"/>
      <c r="B50" s="26">
        <v>43</v>
      </c>
      <c r="C50" s="27"/>
      <c r="D50" s="36">
        <v>0</v>
      </c>
      <c r="E50" s="37">
        <f t="shared" si="0"/>
        <v>0</v>
      </c>
      <c r="F50" s="38">
        <f>ЯНВ.21!F48+ФЕВ.21!F48+МАР.21!F48+АПР.21!F48+МАЙ.21!F48+ИЮН.21!F48+ИЮЛ.21!F48+АВГ.21!F48+СЕН.21!F48+ОКТ.21!F48+НОЯ.21!F48+ДЕК.21!F48</f>
        <v>0</v>
      </c>
      <c r="G50" s="39">
        <f t="shared" si="5"/>
        <v>0</v>
      </c>
      <c r="H50" s="38">
        <f>ЯНВ.21!E48</f>
        <v>0</v>
      </c>
      <c r="I50" s="38">
        <f>ФЕВ.21!E48</f>
        <v>0</v>
      </c>
      <c r="J50" s="38">
        <f>МАР.21!E48</f>
        <v>0</v>
      </c>
      <c r="K50" s="40">
        <f t="shared" si="2"/>
        <v>0</v>
      </c>
      <c r="L50" s="38">
        <f>АПР.21!E48</f>
        <v>0</v>
      </c>
      <c r="M50" s="41">
        <f>МАЙ.21!E48</f>
        <v>0</v>
      </c>
      <c r="N50" s="41">
        <f>ИЮН.21!E48</f>
        <v>0</v>
      </c>
      <c r="O50" s="42">
        <f t="shared" si="3"/>
        <v>0</v>
      </c>
      <c r="P50" s="41">
        <f>ИЮЛ.21!E48</f>
        <v>0</v>
      </c>
      <c r="Q50" s="41">
        <f>АВГ.21!E48</f>
        <v>0</v>
      </c>
      <c r="R50" s="41">
        <f>СЕН.21!E48</f>
        <v>0</v>
      </c>
      <c r="S50" s="43">
        <f t="shared" si="4"/>
        <v>0</v>
      </c>
      <c r="T50" s="41">
        <f>ОКТ.21!E48</f>
        <v>0</v>
      </c>
      <c r="U50" s="41">
        <f>НОЯ.21!E48</f>
        <v>0</v>
      </c>
      <c r="V50" s="41">
        <f>ДЕК.21!E48</f>
        <v>0</v>
      </c>
      <c r="W50" s="26"/>
      <c r="X50" s="9"/>
    </row>
    <row r="51" spans="1:24" ht="15.75" x14ac:dyDescent="0.25">
      <c r="A51" s="35"/>
      <c r="B51" s="26">
        <v>44</v>
      </c>
      <c r="C51" s="27"/>
      <c r="D51" s="36">
        <v>0</v>
      </c>
      <c r="E51" s="37">
        <f t="shared" si="0"/>
        <v>0</v>
      </c>
      <c r="F51" s="38">
        <f>ЯНВ.21!F49+ФЕВ.21!F49+МАР.21!F49+АПР.21!F49+МАЙ.21!F49+ИЮН.21!F49+ИЮЛ.21!F49+АВГ.21!F49+СЕН.21!F49+ОКТ.21!F49+НОЯ.21!F49+ДЕК.21!F49</f>
        <v>0</v>
      </c>
      <c r="G51" s="39">
        <f t="shared" si="5"/>
        <v>0</v>
      </c>
      <c r="H51" s="38">
        <f>ЯНВ.21!E49</f>
        <v>0</v>
      </c>
      <c r="I51" s="38">
        <f>ФЕВ.21!E49</f>
        <v>0</v>
      </c>
      <c r="J51" s="38">
        <f>МАР.21!E49</f>
        <v>0</v>
      </c>
      <c r="K51" s="40">
        <f t="shared" si="2"/>
        <v>0</v>
      </c>
      <c r="L51" s="38">
        <f>АПР.21!E49</f>
        <v>0</v>
      </c>
      <c r="M51" s="41">
        <f>МАЙ.21!E49</f>
        <v>0</v>
      </c>
      <c r="N51" s="41">
        <f>ИЮН.21!E49</f>
        <v>0</v>
      </c>
      <c r="O51" s="42">
        <f t="shared" si="3"/>
        <v>0</v>
      </c>
      <c r="P51" s="41">
        <f>ИЮЛ.21!E49</f>
        <v>0</v>
      </c>
      <c r="Q51" s="41">
        <f>АВГ.21!E49</f>
        <v>0</v>
      </c>
      <c r="R51" s="41">
        <f>СЕН.21!E49</f>
        <v>0</v>
      </c>
      <c r="S51" s="43">
        <f t="shared" si="4"/>
        <v>0</v>
      </c>
      <c r="T51" s="41">
        <f>ОКТ.21!E49</f>
        <v>0</v>
      </c>
      <c r="U51" s="41">
        <f>НОЯ.21!E49</f>
        <v>0</v>
      </c>
      <c r="V51" s="41">
        <f>ДЕК.21!E49</f>
        <v>0</v>
      </c>
      <c r="W51" s="26"/>
      <c r="X51" s="9"/>
    </row>
    <row r="52" spans="1:24" ht="15.75" x14ac:dyDescent="0.25">
      <c r="A52" s="16"/>
      <c r="B52" s="26">
        <v>45</v>
      </c>
      <c r="C52" s="27" t="s">
        <v>279</v>
      </c>
      <c r="D52" s="36">
        <v>0</v>
      </c>
      <c r="E52" s="37">
        <f t="shared" si="0"/>
        <v>-3100</v>
      </c>
      <c r="F52" s="38">
        <f>ЯНВ.21!F50+ФЕВ.21!F50+МАР.21!F50+АПР.21!F50+МАЙ.21!F50+ИЮН.21!F50+ИЮЛ.21!F50+АВГ.21!F50+СЕН.21!F50+ОКТ.21!F50+НОЯ.21!F50+ДЕК.21!F50</f>
        <v>0</v>
      </c>
      <c r="G52" s="39">
        <f t="shared" si="5"/>
        <v>0</v>
      </c>
      <c r="H52" s="38">
        <f>ЯНВ.21!E50</f>
        <v>0</v>
      </c>
      <c r="I52" s="38">
        <f>ФЕВ.21!E50</f>
        <v>0</v>
      </c>
      <c r="J52" s="38">
        <f>МАР.21!E50</f>
        <v>0</v>
      </c>
      <c r="K52" s="40">
        <f t="shared" si="2"/>
        <v>0</v>
      </c>
      <c r="L52" s="38">
        <f>АПР.21!E50</f>
        <v>0</v>
      </c>
      <c r="M52" s="41">
        <f>МАЙ.21!E50</f>
        <v>0</v>
      </c>
      <c r="N52" s="41">
        <f>ИЮН.21!E50</f>
        <v>0</v>
      </c>
      <c r="O52" s="42">
        <f t="shared" si="3"/>
        <v>1240</v>
      </c>
      <c r="P52" s="41">
        <f>ИЮЛ.21!E50</f>
        <v>0</v>
      </c>
      <c r="Q52" s="41">
        <f>АВГ.21!E50</f>
        <v>620</v>
      </c>
      <c r="R52" s="41">
        <f>СЕН.21!E50</f>
        <v>620</v>
      </c>
      <c r="S52" s="43">
        <f t="shared" si="4"/>
        <v>1860</v>
      </c>
      <c r="T52" s="41">
        <f>ОКТ.21!E50</f>
        <v>620</v>
      </c>
      <c r="U52" s="41">
        <f>НОЯ.21!E50</f>
        <v>620</v>
      </c>
      <c r="V52" s="41">
        <f>ДЕК.21!E50</f>
        <v>620</v>
      </c>
      <c r="W52" s="26"/>
      <c r="X52" s="9"/>
    </row>
    <row r="53" spans="1:24" ht="15.75" x14ac:dyDescent="0.25">
      <c r="A53" s="16"/>
      <c r="B53" s="26">
        <v>46</v>
      </c>
      <c r="C53" s="27" t="s">
        <v>278</v>
      </c>
      <c r="D53" s="36">
        <v>0</v>
      </c>
      <c r="E53" s="128">
        <f t="shared" si="0"/>
        <v>-1000</v>
      </c>
      <c r="F53" s="38">
        <f>ЯНВ.21!F51+ФЕВ.21!F51+МАР.21!F51+АПР.21!F51+МАЙ.21!F51+ИЮН.21!F51+ИЮЛ.21!F51+АВГ.21!F51+СЕН.21!F51+ОКТ.21!F51+НОЯ.21!F51+ДЕК.21!F51</f>
        <v>2100</v>
      </c>
      <c r="G53" s="39">
        <f t="shared" si="5"/>
        <v>0</v>
      </c>
      <c r="H53" s="38">
        <f>ЯНВ.21!E51</f>
        <v>0</v>
      </c>
      <c r="I53" s="38">
        <f>ФЕВ.21!E51</f>
        <v>0</v>
      </c>
      <c r="J53" s="38">
        <f>МАР.21!E51</f>
        <v>0</v>
      </c>
      <c r="K53" s="40">
        <f t="shared" si="2"/>
        <v>0</v>
      </c>
      <c r="L53" s="38">
        <f>АПР.21!E51</f>
        <v>0</v>
      </c>
      <c r="M53" s="41">
        <f>МАЙ.21!E51</f>
        <v>0</v>
      </c>
      <c r="N53" s="41">
        <f>ИЮН.21!E51</f>
        <v>0</v>
      </c>
      <c r="O53" s="42">
        <f t="shared" si="3"/>
        <v>1240</v>
      </c>
      <c r="P53" s="41">
        <f>ИЮЛ.21!E51</f>
        <v>0</v>
      </c>
      <c r="Q53" s="41">
        <f>АВГ.21!E51</f>
        <v>620</v>
      </c>
      <c r="R53" s="41">
        <f>СЕН.21!E51</f>
        <v>620</v>
      </c>
      <c r="S53" s="43">
        <f t="shared" si="4"/>
        <v>1860</v>
      </c>
      <c r="T53" s="41">
        <f>ОКТ.21!E51</f>
        <v>620</v>
      </c>
      <c r="U53" s="41">
        <f>НОЯ.21!E51</f>
        <v>620</v>
      </c>
      <c r="V53" s="41">
        <f>ДЕК.21!E51</f>
        <v>620</v>
      </c>
      <c r="W53" s="26"/>
      <c r="X53" s="9"/>
    </row>
    <row r="54" spans="1:24" ht="15.75" x14ac:dyDescent="0.25">
      <c r="A54" s="16"/>
      <c r="B54" s="26">
        <v>47</v>
      </c>
      <c r="C54" s="27"/>
      <c r="D54" s="36">
        <v>0</v>
      </c>
      <c r="E54" s="37">
        <f t="shared" si="0"/>
        <v>0</v>
      </c>
      <c r="F54" s="38">
        <f>ЯНВ.21!F52+ФЕВ.21!F52+МАР.21!F52+АПР.21!F52+МАЙ.21!F52+ИЮН.21!F52+ИЮЛ.21!F52+АВГ.21!F52+СЕН.21!F52+ОКТ.21!F52+НОЯ.21!F52+ДЕК.21!F52</f>
        <v>0</v>
      </c>
      <c r="G54" s="39">
        <f t="shared" si="5"/>
        <v>0</v>
      </c>
      <c r="H54" s="38">
        <f>ЯНВ.21!E52</f>
        <v>0</v>
      </c>
      <c r="I54" s="38">
        <f>ФЕВ.21!E52</f>
        <v>0</v>
      </c>
      <c r="J54" s="38">
        <f>МАР.21!E52</f>
        <v>0</v>
      </c>
      <c r="K54" s="40">
        <f t="shared" si="2"/>
        <v>0</v>
      </c>
      <c r="L54" s="38">
        <f>АПР.21!E52</f>
        <v>0</v>
      </c>
      <c r="M54" s="41">
        <f>МАЙ.21!E52</f>
        <v>0</v>
      </c>
      <c r="N54" s="41">
        <f>ИЮН.21!E52</f>
        <v>0</v>
      </c>
      <c r="O54" s="42">
        <f t="shared" si="3"/>
        <v>0</v>
      </c>
      <c r="P54" s="41">
        <f>ИЮЛ.21!E52</f>
        <v>0</v>
      </c>
      <c r="Q54" s="41">
        <f>АВГ.21!E52</f>
        <v>0</v>
      </c>
      <c r="R54" s="41">
        <f>СЕН.21!E52</f>
        <v>0</v>
      </c>
      <c r="S54" s="43">
        <f t="shared" si="4"/>
        <v>0</v>
      </c>
      <c r="T54" s="41">
        <f>ОКТ.21!E52</f>
        <v>0</v>
      </c>
      <c r="U54" s="41">
        <f>НОЯ.21!E52</f>
        <v>0</v>
      </c>
      <c r="V54" s="41">
        <f>ДЕК.21!E52</f>
        <v>0</v>
      </c>
      <c r="W54" s="26"/>
      <c r="X54" s="9"/>
    </row>
    <row r="55" spans="1:24" ht="15.75" x14ac:dyDescent="0.25">
      <c r="A55" s="45"/>
      <c r="B55" s="26">
        <v>48</v>
      </c>
      <c r="C55" s="27"/>
      <c r="D55" s="36">
        <v>0</v>
      </c>
      <c r="E55" s="37">
        <f t="shared" si="0"/>
        <v>0</v>
      </c>
      <c r="F55" s="38">
        <f>ЯНВ.21!F53+ФЕВ.21!F53+МАР.21!F53+АПР.21!F53+МАЙ.21!F53+ИЮН.21!F53+ИЮЛ.21!F53+АВГ.21!F53+СЕН.21!F53+ОКТ.21!F53+НОЯ.21!F53+ДЕК.21!F53</f>
        <v>0</v>
      </c>
      <c r="G55" s="39">
        <f t="shared" si="5"/>
        <v>0</v>
      </c>
      <c r="H55" s="38">
        <f>ЯНВ.21!E53</f>
        <v>0</v>
      </c>
      <c r="I55" s="38">
        <f>ФЕВ.21!E53</f>
        <v>0</v>
      </c>
      <c r="J55" s="38">
        <f>МАР.21!E53</f>
        <v>0</v>
      </c>
      <c r="K55" s="40">
        <f t="shared" si="2"/>
        <v>0</v>
      </c>
      <c r="L55" s="38">
        <f>АПР.21!E53</f>
        <v>0</v>
      </c>
      <c r="M55" s="41">
        <f>МАЙ.21!E53</f>
        <v>0</v>
      </c>
      <c r="N55" s="41">
        <f>ИЮН.21!E53</f>
        <v>0</v>
      </c>
      <c r="O55" s="42">
        <f t="shared" si="3"/>
        <v>0</v>
      </c>
      <c r="P55" s="41">
        <f>ИЮЛ.21!E53</f>
        <v>0</v>
      </c>
      <c r="Q55" s="41">
        <f>АВГ.21!E53</f>
        <v>0</v>
      </c>
      <c r="R55" s="41">
        <f>СЕН.21!E53</f>
        <v>0</v>
      </c>
      <c r="S55" s="43">
        <f t="shared" si="4"/>
        <v>0</v>
      </c>
      <c r="T55" s="41">
        <f>ОКТ.21!E53</f>
        <v>0</v>
      </c>
      <c r="U55" s="41">
        <f>НОЯ.21!E53</f>
        <v>0</v>
      </c>
      <c r="V55" s="41">
        <f>ДЕК.21!E53</f>
        <v>0</v>
      </c>
      <c r="W55" s="26"/>
      <c r="X55" s="9"/>
    </row>
    <row r="56" spans="1:24" ht="15.75" x14ac:dyDescent="0.25">
      <c r="A56" s="35"/>
      <c r="B56" s="26">
        <v>49</v>
      </c>
      <c r="C56" s="27"/>
      <c r="D56" s="36">
        <v>0</v>
      </c>
      <c r="E56" s="37">
        <f t="shared" si="0"/>
        <v>0</v>
      </c>
      <c r="F56" s="38">
        <f>ЯНВ.21!F54+ФЕВ.21!F54+МАР.21!F54+АПР.21!F54+МАЙ.21!F54+ИЮН.21!F54+ИЮЛ.21!F54+АВГ.21!F54+СЕН.21!F54+ОКТ.21!F54+НОЯ.21!F54+ДЕК.21!F54</f>
        <v>0</v>
      </c>
      <c r="G56" s="39">
        <f t="shared" si="5"/>
        <v>0</v>
      </c>
      <c r="H56" s="38">
        <f>ЯНВ.21!E54</f>
        <v>0</v>
      </c>
      <c r="I56" s="38">
        <f>ФЕВ.21!E54</f>
        <v>0</v>
      </c>
      <c r="J56" s="38">
        <f>МАР.21!E54</f>
        <v>0</v>
      </c>
      <c r="K56" s="40">
        <f t="shared" si="2"/>
        <v>0</v>
      </c>
      <c r="L56" s="38">
        <f>АПР.21!E54</f>
        <v>0</v>
      </c>
      <c r="M56" s="41">
        <f>МАЙ.21!E54</f>
        <v>0</v>
      </c>
      <c r="N56" s="41">
        <f>ИЮН.21!E54</f>
        <v>0</v>
      </c>
      <c r="O56" s="42">
        <f t="shared" si="3"/>
        <v>0</v>
      </c>
      <c r="P56" s="41">
        <f>ИЮЛ.21!E54</f>
        <v>0</v>
      </c>
      <c r="Q56" s="41">
        <f>АВГ.21!E54</f>
        <v>0</v>
      </c>
      <c r="R56" s="41">
        <f>СЕН.21!E54</f>
        <v>0</v>
      </c>
      <c r="S56" s="43">
        <f t="shared" si="4"/>
        <v>0</v>
      </c>
      <c r="T56" s="41">
        <f>ОКТ.21!E54</f>
        <v>0</v>
      </c>
      <c r="U56" s="41">
        <f>НОЯ.21!E54</f>
        <v>0</v>
      </c>
      <c r="V56" s="41">
        <f>ДЕК.21!E54</f>
        <v>0</v>
      </c>
      <c r="W56" s="26"/>
      <c r="X56" s="9"/>
    </row>
    <row r="57" spans="1:24" ht="15.75" x14ac:dyDescent="0.25">
      <c r="A57" s="16"/>
      <c r="B57" s="26">
        <v>50</v>
      </c>
      <c r="C57" s="27"/>
      <c r="D57" s="36">
        <v>0</v>
      </c>
      <c r="E57" s="37">
        <f t="shared" si="0"/>
        <v>0</v>
      </c>
      <c r="F57" s="38">
        <f>ЯНВ.21!F55+ФЕВ.21!F55+МАР.21!F55+АПР.21!F55+МАЙ.21!F55+ИЮН.21!F55+ИЮЛ.21!F55+АВГ.21!F55+СЕН.21!F55+ОКТ.21!F55+НОЯ.21!F55+ДЕК.21!F55</f>
        <v>0</v>
      </c>
      <c r="G57" s="39">
        <f t="shared" si="5"/>
        <v>0</v>
      </c>
      <c r="H57" s="38">
        <f>ЯНВ.21!E55</f>
        <v>0</v>
      </c>
      <c r="I57" s="38">
        <f>ФЕВ.21!E55</f>
        <v>0</v>
      </c>
      <c r="J57" s="38">
        <f>МАР.21!E55</f>
        <v>0</v>
      </c>
      <c r="K57" s="40">
        <f t="shared" si="2"/>
        <v>0</v>
      </c>
      <c r="L57" s="38">
        <f>АПР.21!E55</f>
        <v>0</v>
      </c>
      <c r="M57" s="41">
        <f>МАЙ.21!E55</f>
        <v>0</v>
      </c>
      <c r="N57" s="41">
        <f>ИЮН.21!E55</f>
        <v>0</v>
      </c>
      <c r="O57" s="42">
        <f t="shared" si="3"/>
        <v>0</v>
      </c>
      <c r="P57" s="41">
        <f>ИЮЛ.21!E55</f>
        <v>0</v>
      </c>
      <c r="Q57" s="41">
        <f>АВГ.21!E55</f>
        <v>0</v>
      </c>
      <c r="R57" s="41">
        <f>СЕН.21!E55</f>
        <v>0</v>
      </c>
      <c r="S57" s="43">
        <f t="shared" si="4"/>
        <v>0</v>
      </c>
      <c r="T57" s="41">
        <f>ОКТ.21!E55</f>
        <v>0</v>
      </c>
      <c r="U57" s="41">
        <f>НОЯ.21!E55</f>
        <v>0</v>
      </c>
      <c r="V57" s="41">
        <f>ДЕК.21!E55</f>
        <v>0</v>
      </c>
      <c r="W57" s="26"/>
      <c r="X57" s="9"/>
    </row>
    <row r="58" spans="1:24" ht="15.75" x14ac:dyDescent="0.25">
      <c r="A58" s="35"/>
      <c r="B58" s="26">
        <v>51</v>
      </c>
      <c r="C58" s="27"/>
      <c r="D58" s="36">
        <v>0</v>
      </c>
      <c r="E58" s="37">
        <f t="shared" si="0"/>
        <v>0</v>
      </c>
      <c r="F58" s="38">
        <f>ЯНВ.21!F56+ФЕВ.21!F56+МАР.21!F56+АПР.21!F56+МАЙ.21!F56+ИЮН.21!F56+ИЮЛ.21!F56+АВГ.21!F56+СЕН.21!F56+ОКТ.21!F56+НОЯ.21!F56+ДЕК.21!F56</f>
        <v>0</v>
      </c>
      <c r="G58" s="39">
        <f t="shared" si="5"/>
        <v>0</v>
      </c>
      <c r="H58" s="38">
        <f>ЯНВ.21!E56</f>
        <v>0</v>
      </c>
      <c r="I58" s="38">
        <f>ФЕВ.21!E56</f>
        <v>0</v>
      </c>
      <c r="J58" s="38">
        <f>МАР.21!E56</f>
        <v>0</v>
      </c>
      <c r="K58" s="40">
        <f t="shared" si="2"/>
        <v>0</v>
      </c>
      <c r="L58" s="38">
        <f>АПР.21!E56</f>
        <v>0</v>
      </c>
      <c r="M58" s="41">
        <f>МАЙ.21!E56</f>
        <v>0</v>
      </c>
      <c r="N58" s="41">
        <f>ИЮН.21!E56</f>
        <v>0</v>
      </c>
      <c r="O58" s="42">
        <f t="shared" si="3"/>
        <v>0</v>
      </c>
      <c r="P58" s="41">
        <f>ИЮЛ.21!E56</f>
        <v>0</v>
      </c>
      <c r="Q58" s="41">
        <f>АВГ.21!E56</f>
        <v>0</v>
      </c>
      <c r="R58" s="41">
        <f>СЕН.21!E56</f>
        <v>0</v>
      </c>
      <c r="S58" s="43">
        <f t="shared" si="4"/>
        <v>0</v>
      </c>
      <c r="T58" s="41">
        <f>ОКТ.21!E56</f>
        <v>0</v>
      </c>
      <c r="U58" s="41">
        <f>НОЯ.21!E56</f>
        <v>0</v>
      </c>
      <c r="V58" s="41">
        <f>ДЕК.21!E56</f>
        <v>0</v>
      </c>
      <c r="W58" s="26"/>
      <c r="X58" s="9"/>
    </row>
    <row r="59" spans="1:24" ht="15.75" x14ac:dyDescent="0.25">
      <c r="A59" s="35"/>
      <c r="B59" s="26">
        <v>52</v>
      </c>
      <c r="C59" s="27"/>
      <c r="D59" s="36">
        <v>0</v>
      </c>
      <c r="E59" s="37">
        <f t="shared" si="0"/>
        <v>0</v>
      </c>
      <c r="F59" s="38">
        <f>ЯНВ.21!F57+ФЕВ.21!F57+МАР.21!F57+АПР.21!F57+МАЙ.21!F57+ИЮН.21!F57+ИЮЛ.21!F57+АВГ.21!F57+СЕН.21!F57+ОКТ.21!F57+НОЯ.21!F57+ДЕК.21!F57</f>
        <v>0</v>
      </c>
      <c r="G59" s="39">
        <f t="shared" si="5"/>
        <v>0</v>
      </c>
      <c r="H59" s="38">
        <f>ЯНВ.21!E57</f>
        <v>0</v>
      </c>
      <c r="I59" s="38">
        <f>ФЕВ.21!E57</f>
        <v>0</v>
      </c>
      <c r="J59" s="38">
        <f>МАР.21!E57</f>
        <v>0</v>
      </c>
      <c r="K59" s="40">
        <f t="shared" si="2"/>
        <v>0</v>
      </c>
      <c r="L59" s="38">
        <f>АПР.21!E57</f>
        <v>0</v>
      </c>
      <c r="M59" s="41">
        <f>МАЙ.21!E57</f>
        <v>0</v>
      </c>
      <c r="N59" s="41">
        <f>ИЮН.21!E57</f>
        <v>0</v>
      </c>
      <c r="O59" s="42">
        <f t="shared" si="3"/>
        <v>0</v>
      </c>
      <c r="P59" s="41">
        <f>ИЮЛ.21!E57</f>
        <v>0</v>
      </c>
      <c r="Q59" s="41">
        <f>АВГ.21!E57</f>
        <v>0</v>
      </c>
      <c r="R59" s="41">
        <f>СЕН.21!E57</f>
        <v>0</v>
      </c>
      <c r="S59" s="43">
        <f t="shared" si="4"/>
        <v>0</v>
      </c>
      <c r="T59" s="41">
        <f>ОКТ.21!E57</f>
        <v>0</v>
      </c>
      <c r="U59" s="41">
        <f>НОЯ.21!E57</f>
        <v>0</v>
      </c>
      <c r="V59" s="41">
        <f>ДЕК.21!E57</f>
        <v>0</v>
      </c>
      <c r="W59" s="26"/>
      <c r="X59" s="9"/>
    </row>
    <row r="60" spans="1:24" ht="15.75" x14ac:dyDescent="0.25">
      <c r="A60" s="47"/>
      <c r="B60" s="26">
        <v>53</v>
      </c>
      <c r="C60" s="27" t="s">
        <v>300</v>
      </c>
      <c r="D60" s="36">
        <v>0</v>
      </c>
      <c r="E60" s="37">
        <f t="shared" si="0"/>
        <v>-2480</v>
      </c>
      <c r="F60" s="38">
        <f>ЯНВ.21!F58+ФЕВ.21!F58+МАР.21!F58+АПР.21!F58+МАЙ.21!F58+ИЮН.21!F58+ИЮЛ.21!F58+АВГ.21!F58+СЕН.21!F58+ОКТ.21!F58+НОЯ.21!F58+ДЕК.21!F58</f>
        <v>0</v>
      </c>
      <c r="G60" s="39">
        <f t="shared" si="5"/>
        <v>0</v>
      </c>
      <c r="H60" s="38">
        <f>ЯНВ.21!E58</f>
        <v>0</v>
      </c>
      <c r="I60" s="38">
        <f>ФЕВ.21!E58</f>
        <v>0</v>
      </c>
      <c r="J60" s="38">
        <f>МАР.21!E58</f>
        <v>0</v>
      </c>
      <c r="K60" s="40">
        <f t="shared" si="2"/>
        <v>0</v>
      </c>
      <c r="L60" s="38">
        <f>АПР.21!E58</f>
        <v>0</v>
      </c>
      <c r="M60" s="41">
        <f>МАЙ.21!E58</f>
        <v>0</v>
      </c>
      <c r="N60" s="41">
        <f>ИЮН.21!E58</f>
        <v>0</v>
      </c>
      <c r="O60" s="42">
        <f t="shared" si="3"/>
        <v>620</v>
      </c>
      <c r="P60" s="41">
        <f>ИЮЛ.21!E58</f>
        <v>0</v>
      </c>
      <c r="Q60" s="41">
        <f>АВГ.21!E58</f>
        <v>0</v>
      </c>
      <c r="R60" s="41">
        <f>СЕН.21!E58</f>
        <v>620</v>
      </c>
      <c r="S60" s="43">
        <f t="shared" si="4"/>
        <v>1860</v>
      </c>
      <c r="T60" s="41">
        <f>ОКТ.21!E58</f>
        <v>620</v>
      </c>
      <c r="U60" s="41">
        <f>НОЯ.21!E58</f>
        <v>620</v>
      </c>
      <c r="V60" s="41">
        <f>ДЕК.21!E58</f>
        <v>620</v>
      </c>
      <c r="W60" s="26"/>
      <c r="X60" s="9"/>
    </row>
    <row r="61" spans="1:24" ht="15.75" x14ac:dyDescent="0.25">
      <c r="A61" s="35"/>
      <c r="B61" s="26">
        <v>54</v>
      </c>
      <c r="C61" s="27"/>
      <c r="D61" s="36">
        <v>0</v>
      </c>
      <c r="E61" s="37">
        <f t="shared" si="0"/>
        <v>0</v>
      </c>
      <c r="F61" s="38">
        <f>ЯНВ.21!F59+ФЕВ.21!F59+МАР.21!F59+АПР.21!F59+МАЙ.21!F59+ИЮН.21!F59+ИЮЛ.21!F59+АВГ.21!F59+СЕН.21!F59+ОКТ.21!F59+НОЯ.21!F59+ДЕК.21!F59</f>
        <v>0</v>
      </c>
      <c r="G61" s="39">
        <f t="shared" si="5"/>
        <v>0</v>
      </c>
      <c r="H61" s="38">
        <f>ЯНВ.21!E59</f>
        <v>0</v>
      </c>
      <c r="I61" s="38">
        <f>ФЕВ.21!E59</f>
        <v>0</v>
      </c>
      <c r="J61" s="38">
        <f>МАР.21!E59</f>
        <v>0</v>
      </c>
      <c r="K61" s="40">
        <f t="shared" si="2"/>
        <v>0</v>
      </c>
      <c r="L61" s="38">
        <f>АПР.21!E59</f>
        <v>0</v>
      </c>
      <c r="M61" s="41">
        <f>МАЙ.21!E59</f>
        <v>0</v>
      </c>
      <c r="N61" s="41">
        <f>ИЮН.21!E59</f>
        <v>0</v>
      </c>
      <c r="O61" s="42">
        <f t="shared" si="3"/>
        <v>0</v>
      </c>
      <c r="P61" s="41">
        <f>ИЮЛ.21!E59</f>
        <v>0</v>
      </c>
      <c r="Q61" s="41">
        <f>АВГ.21!E59</f>
        <v>0</v>
      </c>
      <c r="R61" s="41">
        <f>СЕН.21!E59</f>
        <v>0</v>
      </c>
      <c r="S61" s="43">
        <f t="shared" si="4"/>
        <v>0</v>
      </c>
      <c r="T61" s="41">
        <f>ОКТ.21!E59</f>
        <v>0</v>
      </c>
      <c r="U61" s="41">
        <f>НОЯ.21!E59</f>
        <v>0</v>
      </c>
      <c r="V61" s="41">
        <f>ДЕК.21!E59</f>
        <v>0</v>
      </c>
      <c r="W61" s="26"/>
      <c r="X61" s="9"/>
    </row>
    <row r="62" spans="1:24" ht="15.75" x14ac:dyDescent="0.25">
      <c r="A62" s="35"/>
      <c r="B62" s="26">
        <v>55</v>
      </c>
      <c r="C62" s="27"/>
      <c r="D62" s="36">
        <v>0</v>
      </c>
      <c r="E62" s="37">
        <f t="shared" si="0"/>
        <v>0</v>
      </c>
      <c r="F62" s="38">
        <f>ЯНВ.21!F60+ФЕВ.21!F60+МАР.21!F60+АПР.21!F60+МАЙ.21!F60+ИЮН.21!F60+ИЮЛ.21!F60+АВГ.21!F60+СЕН.21!F60+ОКТ.21!F60+НОЯ.21!F60+ДЕК.21!F60</f>
        <v>0</v>
      </c>
      <c r="G62" s="39">
        <f t="shared" si="5"/>
        <v>0</v>
      </c>
      <c r="H62" s="38">
        <f>ЯНВ.21!E60</f>
        <v>0</v>
      </c>
      <c r="I62" s="38">
        <f>ФЕВ.21!E60</f>
        <v>0</v>
      </c>
      <c r="J62" s="38">
        <f>МАР.21!E60</f>
        <v>0</v>
      </c>
      <c r="K62" s="40">
        <f t="shared" si="2"/>
        <v>0</v>
      </c>
      <c r="L62" s="38">
        <f>АПР.21!E60</f>
        <v>0</v>
      </c>
      <c r="M62" s="41">
        <f>МАЙ.21!E60</f>
        <v>0</v>
      </c>
      <c r="N62" s="41">
        <f>ИЮН.21!E60</f>
        <v>0</v>
      </c>
      <c r="O62" s="42">
        <f t="shared" si="3"/>
        <v>0</v>
      </c>
      <c r="P62" s="41">
        <f>ИЮЛ.21!E60</f>
        <v>0</v>
      </c>
      <c r="Q62" s="41">
        <f>АВГ.21!E60</f>
        <v>0</v>
      </c>
      <c r="R62" s="41">
        <f>СЕН.21!E60</f>
        <v>0</v>
      </c>
      <c r="S62" s="43">
        <f t="shared" si="4"/>
        <v>0</v>
      </c>
      <c r="T62" s="41">
        <f>ОКТ.21!E60</f>
        <v>0</v>
      </c>
      <c r="U62" s="41">
        <f>НОЯ.21!E60</f>
        <v>0</v>
      </c>
      <c r="V62" s="41">
        <f>ДЕК.21!E60</f>
        <v>0</v>
      </c>
      <c r="W62" s="26"/>
      <c r="X62" s="9"/>
    </row>
    <row r="63" spans="1:24" ht="15.75" x14ac:dyDescent="0.25">
      <c r="A63" s="35"/>
      <c r="B63" s="26">
        <v>56</v>
      </c>
      <c r="C63" s="27" t="s">
        <v>39</v>
      </c>
      <c r="D63" s="36">
        <v>0</v>
      </c>
      <c r="E63" s="37">
        <f t="shared" si="0"/>
        <v>-2980</v>
      </c>
      <c r="F63" s="38">
        <f>ЯНВ.21!F61+ФЕВ.21!F61+МАР.21!F61+АПР.21!F61+МАЙ.21!F61+ИЮН.21!F61+ИЮЛ.21!F61+АВГ.21!F61+СЕН.21!F61+ОКТ.21!F61+НОЯ.21!F61+ДЕК.21!F61</f>
        <v>2600</v>
      </c>
      <c r="G63" s="39">
        <f t="shared" si="5"/>
        <v>0</v>
      </c>
      <c r="H63" s="38">
        <f>ЯНВ.21!E61</f>
        <v>0</v>
      </c>
      <c r="I63" s="38">
        <f>ФЕВ.21!E61</f>
        <v>0</v>
      </c>
      <c r="J63" s="38">
        <f>МАР.21!E61</f>
        <v>0</v>
      </c>
      <c r="K63" s="40">
        <f t="shared" si="2"/>
        <v>1860</v>
      </c>
      <c r="L63" s="38">
        <f>АПР.21!E61</f>
        <v>620</v>
      </c>
      <c r="M63" s="41">
        <f>МАЙ.21!E61</f>
        <v>620</v>
      </c>
      <c r="N63" s="41">
        <f>ИЮН.21!E61</f>
        <v>620</v>
      </c>
      <c r="O63" s="42">
        <f t="shared" si="3"/>
        <v>1860</v>
      </c>
      <c r="P63" s="41">
        <f>ИЮЛ.21!E61</f>
        <v>620</v>
      </c>
      <c r="Q63" s="41">
        <f>АВГ.21!E61</f>
        <v>620</v>
      </c>
      <c r="R63" s="41">
        <f>СЕН.21!E61</f>
        <v>620</v>
      </c>
      <c r="S63" s="43">
        <f t="shared" si="4"/>
        <v>1860</v>
      </c>
      <c r="T63" s="41">
        <f>ОКТ.21!E61</f>
        <v>620</v>
      </c>
      <c r="U63" s="41">
        <f>НОЯ.21!E61</f>
        <v>620</v>
      </c>
      <c r="V63" s="41">
        <f>ДЕК.21!E61</f>
        <v>620</v>
      </c>
      <c r="W63" s="26"/>
      <c r="X63" s="9"/>
    </row>
    <row r="64" spans="1:24" ht="15.75" x14ac:dyDescent="0.25">
      <c r="A64" s="35"/>
      <c r="B64" s="26">
        <v>57</v>
      </c>
      <c r="C64" s="27" t="s">
        <v>39</v>
      </c>
      <c r="D64" s="36">
        <v>0</v>
      </c>
      <c r="E64" s="37">
        <f t="shared" si="0"/>
        <v>-2980</v>
      </c>
      <c r="F64" s="38">
        <f>ЯНВ.21!F62+ФЕВ.21!F62+МАР.21!F62+АПР.21!F62+МАЙ.21!F62+ИЮН.21!F62+ИЮЛ.21!F62+АВГ.21!F62+СЕН.21!F62+ОКТ.21!F62+НОЯ.21!F62+ДЕК.21!F62</f>
        <v>2600</v>
      </c>
      <c r="G64" s="39">
        <f t="shared" si="5"/>
        <v>0</v>
      </c>
      <c r="H64" s="38">
        <f>ЯНВ.21!E62</f>
        <v>0</v>
      </c>
      <c r="I64" s="38">
        <f>ФЕВ.21!E62</f>
        <v>0</v>
      </c>
      <c r="J64" s="38">
        <f>МАР.21!E62</f>
        <v>0</v>
      </c>
      <c r="K64" s="40">
        <f t="shared" si="2"/>
        <v>1860</v>
      </c>
      <c r="L64" s="38">
        <f>АПР.21!E62</f>
        <v>620</v>
      </c>
      <c r="M64" s="41">
        <f>МАЙ.21!E62</f>
        <v>620</v>
      </c>
      <c r="N64" s="41">
        <f>ИЮН.21!E62</f>
        <v>620</v>
      </c>
      <c r="O64" s="42">
        <f t="shared" si="3"/>
        <v>1860</v>
      </c>
      <c r="P64" s="41">
        <f>ИЮЛ.21!E62</f>
        <v>620</v>
      </c>
      <c r="Q64" s="41">
        <f>АВГ.21!E62</f>
        <v>620</v>
      </c>
      <c r="R64" s="41">
        <f>СЕН.21!E62</f>
        <v>620</v>
      </c>
      <c r="S64" s="43">
        <f t="shared" si="4"/>
        <v>1860</v>
      </c>
      <c r="T64" s="41">
        <f>ОКТ.21!E62</f>
        <v>620</v>
      </c>
      <c r="U64" s="41">
        <f>НОЯ.21!E62</f>
        <v>620</v>
      </c>
      <c r="V64" s="41">
        <f>ДЕК.21!E62</f>
        <v>620</v>
      </c>
      <c r="W64" s="26"/>
      <c r="X64" s="9"/>
    </row>
    <row r="65" spans="1:24" ht="15.75" x14ac:dyDescent="0.25">
      <c r="A65" s="44"/>
      <c r="B65" s="26">
        <v>58</v>
      </c>
      <c r="C65" s="27"/>
      <c r="D65" s="36">
        <v>0</v>
      </c>
      <c r="E65" s="37">
        <f t="shared" si="0"/>
        <v>0</v>
      </c>
      <c r="F65" s="38">
        <f>ЯНВ.21!F63+ФЕВ.21!F63+МАР.21!F63+АПР.21!F63+МАЙ.21!F63+ИЮН.21!F63+ИЮЛ.21!F63+АВГ.21!F63+СЕН.21!F63+ОКТ.21!F63+НОЯ.21!F63+ДЕК.21!F63</f>
        <v>0</v>
      </c>
      <c r="G65" s="39">
        <f t="shared" si="5"/>
        <v>0</v>
      </c>
      <c r="H65" s="38">
        <f>ЯНВ.21!E63</f>
        <v>0</v>
      </c>
      <c r="I65" s="38">
        <f>ФЕВ.21!E63</f>
        <v>0</v>
      </c>
      <c r="J65" s="38">
        <f>МАР.21!E63</f>
        <v>0</v>
      </c>
      <c r="K65" s="40">
        <f t="shared" si="2"/>
        <v>0</v>
      </c>
      <c r="L65" s="38">
        <f>АПР.21!E63</f>
        <v>0</v>
      </c>
      <c r="M65" s="41">
        <f>МАЙ.21!E63</f>
        <v>0</v>
      </c>
      <c r="N65" s="41">
        <f>ИЮН.21!E63</f>
        <v>0</v>
      </c>
      <c r="O65" s="42">
        <f t="shared" si="3"/>
        <v>0</v>
      </c>
      <c r="P65" s="41">
        <f>ИЮЛ.21!E63</f>
        <v>0</v>
      </c>
      <c r="Q65" s="41">
        <f>АВГ.21!E63</f>
        <v>0</v>
      </c>
      <c r="R65" s="41">
        <f>СЕН.21!E63</f>
        <v>0</v>
      </c>
      <c r="S65" s="43">
        <f t="shared" si="4"/>
        <v>0</v>
      </c>
      <c r="T65" s="41">
        <f>ОКТ.21!E63</f>
        <v>0</v>
      </c>
      <c r="U65" s="41">
        <f>НОЯ.21!E63</f>
        <v>0</v>
      </c>
      <c r="V65" s="41">
        <f>ДЕК.21!E63</f>
        <v>0</v>
      </c>
      <c r="W65" s="26"/>
      <c r="X65" s="9"/>
    </row>
    <row r="66" spans="1:24" ht="15.75" x14ac:dyDescent="0.25">
      <c r="A66" s="47"/>
      <c r="B66" s="26">
        <v>59</v>
      </c>
      <c r="C66" s="27" t="s">
        <v>40</v>
      </c>
      <c r="D66" s="36">
        <v>-7142</v>
      </c>
      <c r="E66" s="37">
        <f t="shared" si="0"/>
        <v>-5082</v>
      </c>
      <c r="F66" s="38">
        <f>ЯНВ.21!F64+ФЕВ.21!F64+МАР.21!F64+АПР.21!F64+МАЙ.21!F64+ИЮН.21!F64+ИЮЛ.21!F64+АВГ.21!F64+СЕН.21!F64+ОКТ.21!F64+НОЯ.21!F64+ДЕК.21!F64</f>
        <v>9500</v>
      </c>
      <c r="G66" s="39">
        <f t="shared" si="5"/>
        <v>1860</v>
      </c>
      <c r="H66" s="38">
        <f>ЯНВ.21!E64</f>
        <v>620</v>
      </c>
      <c r="I66" s="38">
        <f>ФЕВ.21!E64</f>
        <v>620</v>
      </c>
      <c r="J66" s="38">
        <f>МАР.21!E64</f>
        <v>620</v>
      </c>
      <c r="K66" s="40">
        <f t="shared" si="2"/>
        <v>1860</v>
      </c>
      <c r="L66" s="38">
        <f>АПР.21!E64</f>
        <v>620</v>
      </c>
      <c r="M66" s="41">
        <f>МАЙ.21!E64</f>
        <v>620</v>
      </c>
      <c r="N66" s="41">
        <f>ИЮН.21!E64</f>
        <v>620</v>
      </c>
      <c r="O66" s="42">
        <f t="shared" si="3"/>
        <v>1860</v>
      </c>
      <c r="P66" s="41">
        <f>ИЮЛ.21!E64</f>
        <v>620</v>
      </c>
      <c r="Q66" s="41">
        <f>АВГ.21!E64</f>
        <v>620</v>
      </c>
      <c r="R66" s="41">
        <f>СЕН.21!E64</f>
        <v>620</v>
      </c>
      <c r="S66" s="43">
        <f t="shared" si="4"/>
        <v>1860</v>
      </c>
      <c r="T66" s="41">
        <f>ОКТ.21!E64</f>
        <v>620</v>
      </c>
      <c r="U66" s="41">
        <f>НОЯ.21!E64</f>
        <v>620</v>
      </c>
      <c r="V66" s="41">
        <f>ДЕК.21!E64</f>
        <v>620</v>
      </c>
      <c r="W66" s="26"/>
      <c r="X66" s="9"/>
    </row>
    <row r="67" spans="1:24" ht="15.75" x14ac:dyDescent="0.25">
      <c r="A67" s="44"/>
      <c r="B67" s="26">
        <v>60</v>
      </c>
      <c r="C67" s="27"/>
      <c r="D67" s="36">
        <v>-620</v>
      </c>
      <c r="E67" s="130">
        <f t="shared" si="0"/>
        <v>-8060</v>
      </c>
      <c r="F67" s="38">
        <f>ЯНВ.21!F65+ФЕВ.21!F65+МАР.21!F65+АПР.21!F65+МАЙ.21!F65+ИЮН.21!F65+ИЮЛ.21!F65+АВГ.21!F65+СЕН.21!F65+ОКТ.21!F65+НОЯ.21!F65+ДЕК.21!F65</f>
        <v>0</v>
      </c>
      <c r="G67" s="39">
        <f t="shared" si="5"/>
        <v>1860</v>
      </c>
      <c r="H67" s="38">
        <f>ЯНВ.21!E65</f>
        <v>620</v>
      </c>
      <c r="I67" s="38">
        <f>ФЕВ.21!E65</f>
        <v>620</v>
      </c>
      <c r="J67" s="38">
        <f>МАР.21!E65</f>
        <v>620</v>
      </c>
      <c r="K67" s="40">
        <f t="shared" si="2"/>
        <v>1860</v>
      </c>
      <c r="L67" s="38">
        <f>АПР.21!E65</f>
        <v>620</v>
      </c>
      <c r="M67" s="41">
        <f>МАЙ.21!E65</f>
        <v>620</v>
      </c>
      <c r="N67" s="41">
        <f>ИЮН.21!E65</f>
        <v>620</v>
      </c>
      <c r="O67" s="42">
        <f t="shared" si="3"/>
        <v>1860</v>
      </c>
      <c r="P67" s="41">
        <f>ИЮЛ.21!E65</f>
        <v>620</v>
      </c>
      <c r="Q67" s="41">
        <f>АВГ.21!E65</f>
        <v>620</v>
      </c>
      <c r="R67" s="41">
        <f>СЕН.21!E65</f>
        <v>620</v>
      </c>
      <c r="S67" s="43">
        <f t="shared" si="4"/>
        <v>1860</v>
      </c>
      <c r="T67" s="41">
        <f>ОКТ.21!E65</f>
        <v>620</v>
      </c>
      <c r="U67" s="41">
        <f>НОЯ.21!E65</f>
        <v>620</v>
      </c>
      <c r="V67" s="41">
        <f>ДЕК.21!E65</f>
        <v>620</v>
      </c>
      <c r="W67" s="26"/>
      <c r="X67" s="9"/>
    </row>
    <row r="68" spans="1:24" ht="15.75" x14ac:dyDescent="0.25">
      <c r="A68" s="47"/>
      <c r="B68" s="26">
        <v>61</v>
      </c>
      <c r="C68" s="27" t="s">
        <v>41</v>
      </c>
      <c r="D68" s="36">
        <v>-8920</v>
      </c>
      <c r="E68" s="130">
        <f t="shared" si="0"/>
        <v>-16360</v>
      </c>
      <c r="F68" s="38">
        <f>ЯНВ.21!F66+ФЕВ.21!F66+МАР.21!F66+АПР.21!F66+МАЙ.21!F66+ИЮН.21!F66+ИЮЛ.21!F66+АВГ.21!F66+СЕН.21!F66+ОКТ.21!F66+НОЯ.21!F66+ДЕК.21!F66</f>
        <v>0</v>
      </c>
      <c r="G68" s="39">
        <f t="shared" si="5"/>
        <v>1860</v>
      </c>
      <c r="H68" s="38">
        <f>ЯНВ.21!E66</f>
        <v>620</v>
      </c>
      <c r="I68" s="38">
        <f>ФЕВ.21!E66</f>
        <v>620</v>
      </c>
      <c r="J68" s="38">
        <f>МАР.21!E66</f>
        <v>620</v>
      </c>
      <c r="K68" s="40">
        <f t="shared" si="2"/>
        <v>1860</v>
      </c>
      <c r="L68" s="38">
        <f>АПР.21!E66</f>
        <v>620</v>
      </c>
      <c r="M68" s="41">
        <f>МАЙ.21!E66</f>
        <v>620</v>
      </c>
      <c r="N68" s="41">
        <f>ИЮН.21!E66</f>
        <v>620</v>
      </c>
      <c r="O68" s="42">
        <f t="shared" si="3"/>
        <v>1860</v>
      </c>
      <c r="P68" s="41">
        <f>ИЮЛ.21!E66</f>
        <v>620</v>
      </c>
      <c r="Q68" s="41">
        <f>АВГ.21!E66</f>
        <v>620</v>
      </c>
      <c r="R68" s="41">
        <f>СЕН.21!E66</f>
        <v>620</v>
      </c>
      <c r="S68" s="43">
        <f t="shared" si="4"/>
        <v>1860</v>
      </c>
      <c r="T68" s="41">
        <f>ОКТ.21!E66</f>
        <v>620</v>
      </c>
      <c r="U68" s="41">
        <f>НОЯ.21!E66</f>
        <v>620</v>
      </c>
      <c r="V68" s="41">
        <f>ДЕК.21!E66</f>
        <v>620</v>
      </c>
      <c r="W68" s="26"/>
      <c r="X68" s="9"/>
    </row>
    <row r="69" spans="1:24" ht="15.75" x14ac:dyDescent="0.25">
      <c r="A69" s="47"/>
      <c r="B69" s="26">
        <v>62</v>
      </c>
      <c r="C69" s="27"/>
      <c r="D69" s="36">
        <v>0</v>
      </c>
      <c r="E69" s="37">
        <f t="shared" si="0"/>
        <v>0</v>
      </c>
      <c r="F69" s="38">
        <f>ЯНВ.21!F67+ФЕВ.21!F67+МАР.21!F67+АПР.21!F67+МАЙ.21!F67+ИЮН.21!F67+ИЮЛ.21!F67+АВГ.21!F67+СЕН.21!F67+ОКТ.21!F67+НОЯ.21!F67+ДЕК.21!F67</f>
        <v>0</v>
      </c>
      <c r="G69" s="39">
        <f t="shared" si="5"/>
        <v>0</v>
      </c>
      <c r="H69" s="38">
        <f>ЯНВ.21!E67</f>
        <v>0</v>
      </c>
      <c r="I69" s="38">
        <f>ФЕВ.21!E67</f>
        <v>0</v>
      </c>
      <c r="J69" s="38">
        <f>МАР.21!E67</f>
        <v>0</v>
      </c>
      <c r="K69" s="40">
        <f t="shared" si="2"/>
        <v>0</v>
      </c>
      <c r="L69" s="38">
        <f>АПР.21!E67</f>
        <v>0</v>
      </c>
      <c r="M69" s="41">
        <f>МАЙ.21!E67</f>
        <v>0</v>
      </c>
      <c r="N69" s="41">
        <f>ИЮН.21!E67</f>
        <v>0</v>
      </c>
      <c r="O69" s="42">
        <f t="shared" si="3"/>
        <v>0</v>
      </c>
      <c r="P69" s="41">
        <f>ИЮЛ.21!E67</f>
        <v>0</v>
      </c>
      <c r="Q69" s="41">
        <f>АВГ.21!E67</f>
        <v>0</v>
      </c>
      <c r="R69" s="41">
        <f>СЕН.21!E67</f>
        <v>0</v>
      </c>
      <c r="S69" s="43">
        <f t="shared" si="4"/>
        <v>0</v>
      </c>
      <c r="T69" s="41">
        <f>ОКТ.21!E67</f>
        <v>0</v>
      </c>
      <c r="U69" s="41">
        <f>НОЯ.21!E67</f>
        <v>0</v>
      </c>
      <c r="V69" s="41">
        <f>ДЕК.21!E67</f>
        <v>0</v>
      </c>
      <c r="W69" s="26"/>
      <c r="X69" s="9"/>
    </row>
    <row r="70" spans="1:24" ht="15.75" x14ac:dyDescent="0.25">
      <c r="A70" s="47"/>
      <c r="B70" s="26">
        <v>63</v>
      </c>
      <c r="C70" s="27"/>
      <c r="D70" s="36">
        <v>0</v>
      </c>
      <c r="E70" s="37">
        <f t="shared" si="0"/>
        <v>0</v>
      </c>
      <c r="F70" s="38">
        <f>ЯНВ.21!F68+ФЕВ.21!F68+МАР.21!F68+АПР.21!F68+МАЙ.21!F68+ИЮН.21!F68+ИЮЛ.21!F68+АВГ.21!F68+СЕН.21!F68+ОКТ.21!F68+НОЯ.21!F68+ДЕК.21!F68</f>
        <v>0</v>
      </c>
      <c r="G70" s="39">
        <f t="shared" si="5"/>
        <v>0</v>
      </c>
      <c r="H70" s="38">
        <f>ЯНВ.21!E68</f>
        <v>0</v>
      </c>
      <c r="I70" s="38">
        <f>ФЕВ.21!E68</f>
        <v>0</v>
      </c>
      <c r="J70" s="38">
        <f>МАР.21!E68</f>
        <v>0</v>
      </c>
      <c r="K70" s="40">
        <f t="shared" si="2"/>
        <v>0</v>
      </c>
      <c r="L70" s="38">
        <f>АПР.21!E68</f>
        <v>0</v>
      </c>
      <c r="M70" s="41">
        <f>МАЙ.21!E68</f>
        <v>0</v>
      </c>
      <c r="N70" s="41">
        <f>ИЮН.21!E68</f>
        <v>0</v>
      </c>
      <c r="O70" s="42">
        <f t="shared" si="3"/>
        <v>0</v>
      </c>
      <c r="P70" s="41">
        <f>ИЮЛ.21!E68</f>
        <v>0</v>
      </c>
      <c r="Q70" s="41">
        <f>АВГ.21!E68</f>
        <v>0</v>
      </c>
      <c r="R70" s="41">
        <f>СЕН.21!E68</f>
        <v>0</v>
      </c>
      <c r="S70" s="43">
        <f t="shared" si="4"/>
        <v>0</v>
      </c>
      <c r="T70" s="41">
        <f>ОКТ.21!E68</f>
        <v>0</v>
      </c>
      <c r="U70" s="41">
        <f>НОЯ.21!E68</f>
        <v>0</v>
      </c>
      <c r="V70" s="41">
        <f>ДЕК.21!E68</f>
        <v>0</v>
      </c>
      <c r="W70" s="26"/>
      <c r="X70" s="9"/>
    </row>
    <row r="71" spans="1:24" ht="15.75" x14ac:dyDescent="0.25">
      <c r="A71" s="47"/>
      <c r="B71" s="26">
        <v>64</v>
      </c>
      <c r="C71" s="27"/>
      <c r="D71" s="36">
        <v>0</v>
      </c>
      <c r="E71" s="37">
        <f t="shared" si="0"/>
        <v>0</v>
      </c>
      <c r="F71" s="38">
        <f>ЯНВ.21!F69+ФЕВ.21!F69+МАР.21!F69+АПР.21!F69+МАЙ.21!F69+ИЮН.21!F69+ИЮЛ.21!F69+АВГ.21!F69+СЕН.21!F69+ОКТ.21!F69+НОЯ.21!F69+ДЕК.21!F69</f>
        <v>0</v>
      </c>
      <c r="G71" s="39">
        <f t="shared" si="5"/>
        <v>0</v>
      </c>
      <c r="H71" s="38">
        <f>ЯНВ.21!E69</f>
        <v>0</v>
      </c>
      <c r="I71" s="38">
        <f>ФЕВ.21!E69</f>
        <v>0</v>
      </c>
      <c r="J71" s="38">
        <f>МАР.21!E69</f>
        <v>0</v>
      </c>
      <c r="K71" s="40">
        <f t="shared" si="2"/>
        <v>0</v>
      </c>
      <c r="L71" s="38">
        <f>АПР.21!E69</f>
        <v>0</v>
      </c>
      <c r="M71" s="41">
        <f>МАЙ.21!E69</f>
        <v>0</v>
      </c>
      <c r="N71" s="41">
        <f>ИЮН.21!E69</f>
        <v>0</v>
      </c>
      <c r="O71" s="42">
        <f t="shared" si="3"/>
        <v>0</v>
      </c>
      <c r="P71" s="41">
        <f>ИЮЛ.21!E69</f>
        <v>0</v>
      </c>
      <c r="Q71" s="41">
        <f>АВГ.21!E69</f>
        <v>0</v>
      </c>
      <c r="R71" s="41">
        <f>СЕН.21!E69</f>
        <v>0</v>
      </c>
      <c r="S71" s="43">
        <f t="shared" si="4"/>
        <v>0</v>
      </c>
      <c r="T71" s="41">
        <f>ОКТ.21!E69</f>
        <v>0</v>
      </c>
      <c r="U71" s="41">
        <f>НОЯ.21!E69</f>
        <v>0</v>
      </c>
      <c r="V71" s="41">
        <f>ДЕК.21!E69</f>
        <v>0</v>
      </c>
      <c r="W71" s="26"/>
      <c r="X71" s="9"/>
    </row>
    <row r="72" spans="1:24" ht="15.75" x14ac:dyDescent="0.25">
      <c r="A72" s="47"/>
      <c r="B72" s="26">
        <v>65</v>
      </c>
      <c r="C72" s="27"/>
      <c r="D72" s="36">
        <v>0</v>
      </c>
      <c r="E72" s="37">
        <f t="shared" ref="E72:E135" si="6">F72-G72-K72-O72-S72+D72</f>
        <v>0</v>
      </c>
      <c r="F72" s="38">
        <f>ЯНВ.21!F70+ФЕВ.21!F70+МАР.21!F70+АПР.21!F70+МАЙ.21!F70+ИЮН.21!F70+ИЮЛ.21!F70+АВГ.21!F70+СЕН.21!F70+ОКТ.21!F70+НОЯ.21!F70+ДЕК.21!F70</f>
        <v>0</v>
      </c>
      <c r="G72" s="39">
        <f t="shared" ref="G72:G103" si="7">H72+I72+J72</f>
        <v>0</v>
      </c>
      <c r="H72" s="38">
        <f>ЯНВ.21!E70</f>
        <v>0</v>
      </c>
      <c r="I72" s="38">
        <f>ФЕВ.21!E70</f>
        <v>0</v>
      </c>
      <c r="J72" s="38">
        <f>МАР.21!E70</f>
        <v>0</v>
      </c>
      <c r="K72" s="40">
        <f t="shared" ref="K72:K135" si="8">SUM(L72:N72)</f>
        <v>0</v>
      </c>
      <c r="L72" s="38">
        <f>АПР.21!E70</f>
        <v>0</v>
      </c>
      <c r="M72" s="41">
        <f>МАЙ.21!E70</f>
        <v>0</v>
      </c>
      <c r="N72" s="41">
        <f>ИЮН.21!E70</f>
        <v>0</v>
      </c>
      <c r="O72" s="42">
        <f t="shared" ref="O72:O135" si="9">P72+Q72+R72</f>
        <v>0</v>
      </c>
      <c r="P72" s="41">
        <f>ИЮЛ.21!E70</f>
        <v>0</v>
      </c>
      <c r="Q72" s="41">
        <f>АВГ.21!E70</f>
        <v>0</v>
      </c>
      <c r="R72" s="41">
        <f>СЕН.21!E70</f>
        <v>0</v>
      </c>
      <c r="S72" s="43">
        <f t="shared" ref="S72:S135" si="10">T72+U72+V72</f>
        <v>0</v>
      </c>
      <c r="T72" s="41">
        <f>ОКТ.21!E70</f>
        <v>0</v>
      </c>
      <c r="U72" s="41">
        <f>НОЯ.21!E70</f>
        <v>0</v>
      </c>
      <c r="V72" s="41">
        <f>ДЕК.21!E70</f>
        <v>0</v>
      </c>
      <c r="W72" s="26"/>
      <c r="X72" s="9"/>
    </row>
    <row r="73" spans="1:24" ht="15.75" x14ac:dyDescent="0.25">
      <c r="A73" s="47"/>
      <c r="B73" s="26">
        <v>66</v>
      </c>
      <c r="C73" s="27" t="s">
        <v>42</v>
      </c>
      <c r="D73" s="36">
        <v>62</v>
      </c>
      <c r="E73" s="128">
        <f t="shared" si="6"/>
        <v>620</v>
      </c>
      <c r="F73" s="38">
        <f>ЯНВ.21!F71+ФЕВ.21!F71+МАР.21!F71+АПР.21!F71+МАЙ.21!F71+ИЮН.21!F71+ИЮЛ.21!F71+АВГ.21!F71+СЕН.21!F71+ОКТ.21!F71+НОЯ.21!F71+ДЕК.21!F71</f>
        <v>7998</v>
      </c>
      <c r="G73" s="39">
        <f t="shared" si="7"/>
        <v>1860</v>
      </c>
      <c r="H73" s="38">
        <f>ЯНВ.21!E71</f>
        <v>620</v>
      </c>
      <c r="I73" s="38">
        <f>ФЕВ.21!E71</f>
        <v>620</v>
      </c>
      <c r="J73" s="38">
        <f>МАР.21!E71</f>
        <v>620</v>
      </c>
      <c r="K73" s="40">
        <f t="shared" si="8"/>
        <v>1860</v>
      </c>
      <c r="L73" s="38">
        <f>АПР.21!E71</f>
        <v>620</v>
      </c>
      <c r="M73" s="41">
        <f>МАЙ.21!E71</f>
        <v>620</v>
      </c>
      <c r="N73" s="41">
        <f>ИЮН.21!E71</f>
        <v>620</v>
      </c>
      <c r="O73" s="42">
        <f t="shared" si="9"/>
        <v>1860</v>
      </c>
      <c r="P73" s="41">
        <f>ИЮЛ.21!E71</f>
        <v>620</v>
      </c>
      <c r="Q73" s="41">
        <f>АВГ.21!E71</f>
        <v>620</v>
      </c>
      <c r="R73" s="41">
        <f>СЕН.21!E71</f>
        <v>620</v>
      </c>
      <c r="S73" s="43">
        <f t="shared" si="10"/>
        <v>1860</v>
      </c>
      <c r="T73" s="41">
        <f>ОКТ.21!E71</f>
        <v>620</v>
      </c>
      <c r="U73" s="41">
        <f>НОЯ.21!E71</f>
        <v>620</v>
      </c>
      <c r="V73" s="41">
        <f>ДЕК.21!E71</f>
        <v>620</v>
      </c>
      <c r="W73" s="26"/>
      <c r="X73" s="9"/>
    </row>
    <row r="74" spans="1:24" ht="15.75" x14ac:dyDescent="0.25">
      <c r="A74" s="35"/>
      <c r="B74" s="26">
        <v>67</v>
      </c>
      <c r="C74" s="27" t="s">
        <v>43</v>
      </c>
      <c r="D74" s="36">
        <v>-530</v>
      </c>
      <c r="E74" s="37">
        <f t="shared" si="6"/>
        <v>480</v>
      </c>
      <c r="F74" s="38">
        <f>ЯНВ.21!F72+ФЕВ.21!F72+МАР.21!F72+АПР.21!F72+МАЙ.21!F72+ИЮН.21!F72+ИЮЛ.21!F72+АВГ.21!F72+СЕН.21!F72+ОКТ.21!F72+НОЯ.21!F72+ДЕК.21!F72</f>
        <v>8450</v>
      </c>
      <c r="G74" s="39">
        <f t="shared" si="7"/>
        <v>1860</v>
      </c>
      <c r="H74" s="38">
        <f>ЯНВ.21!E72</f>
        <v>620</v>
      </c>
      <c r="I74" s="38">
        <f>ФЕВ.21!E72</f>
        <v>620</v>
      </c>
      <c r="J74" s="38">
        <f>МАР.21!E72</f>
        <v>620</v>
      </c>
      <c r="K74" s="40">
        <f t="shared" si="8"/>
        <v>1860</v>
      </c>
      <c r="L74" s="38">
        <f>АПР.21!E72</f>
        <v>620</v>
      </c>
      <c r="M74" s="41">
        <f>МАЙ.21!E72</f>
        <v>620</v>
      </c>
      <c r="N74" s="41">
        <f>ИЮН.21!E72</f>
        <v>620</v>
      </c>
      <c r="O74" s="42">
        <f t="shared" si="9"/>
        <v>1860</v>
      </c>
      <c r="P74" s="41">
        <f>ИЮЛ.21!E72</f>
        <v>620</v>
      </c>
      <c r="Q74" s="41">
        <f>АВГ.21!E72</f>
        <v>620</v>
      </c>
      <c r="R74" s="41">
        <f>СЕН.21!E72</f>
        <v>620</v>
      </c>
      <c r="S74" s="43">
        <f t="shared" si="10"/>
        <v>1860</v>
      </c>
      <c r="T74" s="41">
        <f>ОКТ.21!E72</f>
        <v>620</v>
      </c>
      <c r="U74" s="41">
        <f>НОЯ.21!E72</f>
        <v>620</v>
      </c>
      <c r="V74" s="41">
        <f>ДЕК.21!E72</f>
        <v>620</v>
      </c>
      <c r="W74" s="26"/>
      <c r="X74" s="9"/>
    </row>
    <row r="75" spans="1:24" ht="15.75" x14ac:dyDescent="0.25">
      <c r="A75" s="16"/>
      <c r="B75" s="26">
        <v>68</v>
      </c>
      <c r="C75" s="27"/>
      <c r="D75" s="36">
        <v>0</v>
      </c>
      <c r="E75" s="37">
        <f t="shared" si="6"/>
        <v>0</v>
      </c>
      <c r="F75" s="38">
        <f>ЯНВ.21!F73+ФЕВ.21!F73+МАР.21!F73+АПР.21!F73+МАЙ.21!F73+ИЮН.21!F73+ИЮЛ.21!F73+АВГ.21!F73+СЕН.21!F73+ОКТ.21!F73+НОЯ.21!F73+ДЕК.21!F73</f>
        <v>0</v>
      </c>
      <c r="G75" s="39">
        <f t="shared" si="7"/>
        <v>0</v>
      </c>
      <c r="H75" s="38">
        <f>ЯНВ.21!E73</f>
        <v>0</v>
      </c>
      <c r="I75" s="38">
        <f>ФЕВ.21!E73</f>
        <v>0</v>
      </c>
      <c r="J75" s="38">
        <f>МАР.21!E73</f>
        <v>0</v>
      </c>
      <c r="K75" s="40">
        <f t="shared" si="8"/>
        <v>0</v>
      </c>
      <c r="L75" s="38">
        <f>АПР.21!E73</f>
        <v>0</v>
      </c>
      <c r="M75" s="41">
        <f>МАЙ.21!E73</f>
        <v>0</v>
      </c>
      <c r="N75" s="41">
        <f>ИЮН.21!E73</f>
        <v>0</v>
      </c>
      <c r="O75" s="42">
        <f t="shared" si="9"/>
        <v>0</v>
      </c>
      <c r="P75" s="41">
        <f>ИЮЛ.21!E73</f>
        <v>0</v>
      </c>
      <c r="Q75" s="41">
        <f>АВГ.21!E73</f>
        <v>0</v>
      </c>
      <c r="R75" s="41">
        <f>СЕН.21!E73</f>
        <v>0</v>
      </c>
      <c r="S75" s="43">
        <f t="shared" si="10"/>
        <v>0</v>
      </c>
      <c r="T75" s="41">
        <f>ОКТ.21!E73</f>
        <v>0</v>
      </c>
      <c r="U75" s="41">
        <f>НОЯ.21!E73</f>
        <v>0</v>
      </c>
      <c r="V75" s="41">
        <f>ДЕК.21!E73</f>
        <v>0</v>
      </c>
      <c r="W75" s="26"/>
      <c r="X75" s="9"/>
    </row>
    <row r="76" spans="1:24" ht="15.75" x14ac:dyDescent="0.25">
      <c r="A76" s="35"/>
      <c r="B76" s="26">
        <v>69</v>
      </c>
      <c r="C76" s="27" t="s">
        <v>44</v>
      </c>
      <c r="D76" s="36">
        <v>0</v>
      </c>
      <c r="E76" s="131">
        <f t="shared" si="6"/>
        <v>-1210</v>
      </c>
      <c r="F76" s="38">
        <f>ЯНВ.21!F74+ФЕВ.21!F74+МАР.21!F74+АПР.21!F74+МАЙ.21!F74+ИЮН.21!F74+ИЮЛ.21!F74+АВГ.21!F74+СЕН.21!F74+ОКТ.21!F74+НОЯ.21!F74+ДЕК.21!F74</f>
        <v>6230</v>
      </c>
      <c r="G76" s="39">
        <f t="shared" si="7"/>
        <v>1860</v>
      </c>
      <c r="H76" s="38">
        <f>ЯНВ.21!E74</f>
        <v>620</v>
      </c>
      <c r="I76" s="38">
        <f>ФЕВ.21!E74</f>
        <v>620</v>
      </c>
      <c r="J76" s="38">
        <f>МАР.21!E74</f>
        <v>620</v>
      </c>
      <c r="K76" s="40">
        <f t="shared" si="8"/>
        <v>1860</v>
      </c>
      <c r="L76" s="38">
        <f>АПР.21!E74</f>
        <v>620</v>
      </c>
      <c r="M76" s="41">
        <f>МАЙ.21!E74</f>
        <v>620</v>
      </c>
      <c r="N76" s="41">
        <f>ИЮН.21!E74</f>
        <v>620</v>
      </c>
      <c r="O76" s="42">
        <f t="shared" si="9"/>
        <v>1860</v>
      </c>
      <c r="P76" s="41">
        <f>ИЮЛ.21!E74</f>
        <v>620</v>
      </c>
      <c r="Q76" s="41">
        <f>АВГ.21!E74</f>
        <v>620</v>
      </c>
      <c r="R76" s="41">
        <f>СЕН.21!E74</f>
        <v>620</v>
      </c>
      <c r="S76" s="43">
        <f t="shared" si="10"/>
        <v>1860</v>
      </c>
      <c r="T76" s="41">
        <f>ОКТ.21!E74</f>
        <v>620</v>
      </c>
      <c r="U76" s="41">
        <f>НОЯ.21!E74</f>
        <v>620</v>
      </c>
      <c r="V76" s="41">
        <f>ДЕК.21!E74</f>
        <v>620</v>
      </c>
      <c r="W76" s="26"/>
      <c r="X76" s="9"/>
    </row>
    <row r="77" spans="1:24" ht="15.75" x14ac:dyDescent="0.25">
      <c r="A77" s="44"/>
      <c r="B77" s="26">
        <v>70</v>
      </c>
      <c r="C77" s="27" t="s">
        <v>336</v>
      </c>
      <c r="D77" s="36">
        <v>0</v>
      </c>
      <c r="E77" s="128">
        <f t="shared" si="6"/>
        <v>740</v>
      </c>
      <c r="F77" s="38">
        <f>ЯНВ.21!F75+ФЕВ.21!F75+МАР.21!F75+АПР.21!F75+МАЙ.21!F75+ИЮН.21!F75+ИЮЛ.21!F75+АВГ.21!F75+СЕН.21!F75+ОКТ.21!F75+НОЯ.21!F75+ДЕК.21!F75</f>
        <v>2600</v>
      </c>
      <c r="G77" s="39">
        <f t="shared" si="7"/>
        <v>0</v>
      </c>
      <c r="H77" s="38">
        <f>ЯНВ.21!E75</f>
        <v>0</v>
      </c>
      <c r="I77" s="38">
        <f>ФЕВ.21!E75</f>
        <v>0</v>
      </c>
      <c r="J77" s="38">
        <f>МАР.21!E75</f>
        <v>0</v>
      </c>
      <c r="K77" s="40">
        <f t="shared" si="8"/>
        <v>0</v>
      </c>
      <c r="L77" s="38">
        <f>АПР.21!E75</f>
        <v>0</v>
      </c>
      <c r="M77" s="41">
        <f>МАЙ.21!E75</f>
        <v>0</v>
      </c>
      <c r="N77" s="41">
        <f>ИЮН.21!E75</f>
        <v>0</v>
      </c>
      <c r="O77" s="42">
        <f t="shared" si="9"/>
        <v>1240</v>
      </c>
      <c r="P77" s="41">
        <f>ИЮЛ.21!E75</f>
        <v>620</v>
      </c>
      <c r="Q77" s="41">
        <f>АВГ.21!E75</f>
        <v>620</v>
      </c>
      <c r="R77" s="41">
        <f>СЕН.21!E75</f>
        <v>0</v>
      </c>
      <c r="S77" s="43">
        <f t="shared" si="10"/>
        <v>620</v>
      </c>
      <c r="T77" s="41">
        <f>ОКТ.21!E75</f>
        <v>620</v>
      </c>
      <c r="U77" s="41">
        <f>НОЯ.21!E75</f>
        <v>0</v>
      </c>
      <c r="V77" s="41">
        <f>ДЕК.21!E75</f>
        <v>0</v>
      </c>
      <c r="W77" s="26"/>
      <c r="X77" s="9"/>
    </row>
    <row r="78" spans="1:24" ht="15.75" x14ac:dyDescent="0.25">
      <c r="A78" s="35"/>
      <c r="B78" s="26">
        <v>71</v>
      </c>
      <c r="C78" s="27"/>
      <c r="D78" s="36">
        <v>0</v>
      </c>
      <c r="E78" s="37">
        <f t="shared" si="6"/>
        <v>-1270</v>
      </c>
      <c r="F78" s="38">
        <f>ЯНВ.21!F76+ФЕВ.21!F76+МАР.21!F76+АПР.21!F76+МАЙ.21!F76+ИЮН.21!F76+ИЮЛ.21!F76+АВГ.21!F76+СЕН.21!F76+ОКТ.21!F76+НОЯ.21!F76+ДЕК.21!F76</f>
        <v>4930</v>
      </c>
      <c r="G78" s="39">
        <f t="shared" si="7"/>
        <v>620</v>
      </c>
      <c r="H78" s="38">
        <f>ЯНВ.21!E76</f>
        <v>0</v>
      </c>
      <c r="I78" s="38">
        <f>ФЕВ.21!E76</f>
        <v>0</v>
      </c>
      <c r="J78" s="38">
        <f>МАР.21!E76</f>
        <v>620</v>
      </c>
      <c r="K78" s="40">
        <f t="shared" si="8"/>
        <v>1860</v>
      </c>
      <c r="L78" s="38">
        <f>АПР.21!E76</f>
        <v>620</v>
      </c>
      <c r="M78" s="41">
        <f>МАЙ.21!E76</f>
        <v>620</v>
      </c>
      <c r="N78" s="41">
        <f>ИЮН.21!E76</f>
        <v>620</v>
      </c>
      <c r="O78" s="42">
        <f t="shared" si="9"/>
        <v>1860</v>
      </c>
      <c r="P78" s="41">
        <f>ИЮЛ.21!E76</f>
        <v>620</v>
      </c>
      <c r="Q78" s="41">
        <f>АВГ.21!E76</f>
        <v>620</v>
      </c>
      <c r="R78" s="41">
        <f>СЕН.21!E76</f>
        <v>620</v>
      </c>
      <c r="S78" s="43">
        <f t="shared" si="10"/>
        <v>1860</v>
      </c>
      <c r="T78" s="41">
        <f>ОКТ.21!E76</f>
        <v>620</v>
      </c>
      <c r="U78" s="41">
        <f>НОЯ.21!E76</f>
        <v>620</v>
      </c>
      <c r="V78" s="41">
        <f>ДЕК.21!E76</f>
        <v>620</v>
      </c>
      <c r="W78" s="26"/>
      <c r="X78" s="9"/>
    </row>
    <row r="79" spans="1:24" ht="15.75" x14ac:dyDescent="0.25">
      <c r="A79" s="35"/>
      <c r="B79" s="26">
        <v>72</v>
      </c>
      <c r="C79" s="27"/>
      <c r="D79" s="36">
        <v>0</v>
      </c>
      <c r="E79" s="37">
        <f t="shared" si="6"/>
        <v>0</v>
      </c>
      <c r="F79" s="38">
        <f>ЯНВ.21!F77+ФЕВ.21!F77+МАР.21!F77+АПР.21!F77+МАЙ.21!F77+ИЮН.21!F77+ИЮЛ.21!F77+АВГ.21!F77+СЕН.21!F77+ОКТ.21!F77+НОЯ.21!F77+ДЕК.21!F77</f>
        <v>0</v>
      </c>
      <c r="G79" s="39">
        <f t="shared" si="7"/>
        <v>0</v>
      </c>
      <c r="H79" s="38">
        <f>ЯНВ.21!E77</f>
        <v>0</v>
      </c>
      <c r="I79" s="38">
        <f>ФЕВ.21!E77</f>
        <v>0</v>
      </c>
      <c r="J79" s="38">
        <f>МАР.21!E77</f>
        <v>0</v>
      </c>
      <c r="K79" s="40">
        <f t="shared" si="8"/>
        <v>0</v>
      </c>
      <c r="L79" s="38">
        <f>АПР.21!E77</f>
        <v>0</v>
      </c>
      <c r="M79" s="41">
        <f>МАЙ.21!E77</f>
        <v>0</v>
      </c>
      <c r="N79" s="41">
        <f>ИЮН.21!E77</f>
        <v>0</v>
      </c>
      <c r="O79" s="42">
        <f t="shared" si="9"/>
        <v>0</v>
      </c>
      <c r="P79" s="41">
        <f>ИЮЛ.21!E77</f>
        <v>0</v>
      </c>
      <c r="Q79" s="41">
        <f>АВГ.21!E77</f>
        <v>0</v>
      </c>
      <c r="R79" s="41">
        <f>СЕН.21!E77</f>
        <v>0</v>
      </c>
      <c r="S79" s="43">
        <f t="shared" si="10"/>
        <v>0</v>
      </c>
      <c r="T79" s="41">
        <f>ОКТ.21!E77</f>
        <v>0</v>
      </c>
      <c r="U79" s="41">
        <f>НОЯ.21!E77</f>
        <v>0</v>
      </c>
      <c r="V79" s="41">
        <f>ДЕК.21!E77</f>
        <v>0</v>
      </c>
      <c r="W79" s="26"/>
      <c r="X79" s="9"/>
    </row>
    <row r="80" spans="1:24" ht="15.75" x14ac:dyDescent="0.25">
      <c r="A80" s="35"/>
      <c r="B80" s="26">
        <v>73</v>
      </c>
      <c r="C80" s="27"/>
      <c r="D80" s="36">
        <v>0</v>
      </c>
      <c r="E80" s="37">
        <f t="shared" si="6"/>
        <v>0</v>
      </c>
      <c r="F80" s="38">
        <f>ЯНВ.21!F78+ФЕВ.21!F78+МАР.21!F78+АПР.21!F78+МАЙ.21!F78+ИЮН.21!F78+ИЮЛ.21!F78+АВГ.21!F78+СЕН.21!F78+ОКТ.21!F78+НОЯ.21!F78+ДЕК.21!F78</f>
        <v>0</v>
      </c>
      <c r="G80" s="39">
        <f t="shared" si="7"/>
        <v>0</v>
      </c>
      <c r="H80" s="38">
        <f>ЯНВ.21!E78</f>
        <v>0</v>
      </c>
      <c r="I80" s="38">
        <f>ФЕВ.21!E78</f>
        <v>0</v>
      </c>
      <c r="J80" s="38">
        <f>МАР.21!E78</f>
        <v>0</v>
      </c>
      <c r="K80" s="40">
        <f t="shared" si="8"/>
        <v>0</v>
      </c>
      <c r="L80" s="38">
        <f>АПР.21!E78</f>
        <v>0</v>
      </c>
      <c r="M80" s="41">
        <f>МАЙ.21!E78</f>
        <v>0</v>
      </c>
      <c r="N80" s="41">
        <f>ИЮН.21!E78</f>
        <v>0</v>
      </c>
      <c r="O80" s="42">
        <f t="shared" si="9"/>
        <v>0</v>
      </c>
      <c r="P80" s="41">
        <f>ИЮЛ.21!E78</f>
        <v>0</v>
      </c>
      <c r="Q80" s="41">
        <f>АВГ.21!E78</f>
        <v>0</v>
      </c>
      <c r="R80" s="41">
        <f>СЕН.21!E78</f>
        <v>0</v>
      </c>
      <c r="S80" s="43">
        <f t="shared" si="10"/>
        <v>0</v>
      </c>
      <c r="T80" s="41">
        <f>ОКТ.21!E78</f>
        <v>0</v>
      </c>
      <c r="U80" s="41">
        <f>НОЯ.21!E78</f>
        <v>0</v>
      </c>
      <c r="V80" s="41">
        <f>ДЕК.21!E78</f>
        <v>0</v>
      </c>
      <c r="W80" s="26"/>
      <c r="X80" s="9"/>
    </row>
    <row r="81" spans="1:24" ht="15.75" x14ac:dyDescent="0.25">
      <c r="A81" s="47"/>
      <c r="B81" s="26">
        <v>74</v>
      </c>
      <c r="C81" s="27" t="s">
        <v>45</v>
      </c>
      <c r="D81" s="36">
        <v>-10540</v>
      </c>
      <c r="E81" s="37">
        <f t="shared" si="6"/>
        <v>-5630</v>
      </c>
      <c r="F81" s="38">
        <f>ЯНВ.21!F79+ФЕВ.21!F79+МАР.21!F79+АПР.21!F79+МАЙ.21!F79+ИЮН.21!F79+ИЮЛ.21!F79+АВГ.21!F79+СЕН.21!F79+ОКТ.21!F79+НОЯ.21!F79+ДЕК.21!F79</f>
        <v>12350</v>
      </c>
      <c r="G81" s="39">
        <f t="shared" si="7"/>
        <v>1860</v>
      </c>
      <c r="H81" s="38">
        <f>ЯНВ.21!E79</f>
        <v>620</v>
      </c>
      <c r="I81" s="38">
        <f>ФЕВ.21!E79</f>
        <v>620</v>
      </c>
      <c r="J81" s="38">
        <f>МАР.21!E79</f>
        <v>620</v>
      </c>
      <c r="K81" s="40">
        <f t="shared" si="8"/>
        <v>1860</v>
      </c>
      <c r="L81" s="38">
        <f>АПР.21!E79</f>
        <v>620</v>
      </c>
      <c r="M81" s="41">
        <f>МАЙ.21!E79</f>
        <v>620</v>
      </c>
      <c r="N81" s="41">
        <f>ИЮН.21!E79</f>
        <v>620</v>
      </c>
      <c r="O81" s="42">
        <f t="shared" si="9"/>
        <v>1860</v>
      </c>
      <c r="P81" s="41">
        <f>ИЮЛ.21!E79</f>
        <v>620</v>
      </c>
      <c r="Q81" s="41">
        <f>АВГ.21!E79</f>
        <v>620</v>
      </c>
      <c r="R81" s="41">
        <f>СЕН.21!E79</f>
        <v>620</v>
      </c>
      <c r="S81" s="43">
        <f t="shared" si="10"/>
        <v>1860</v>
      </c>
      <c r="T81" s="41">
        <f>ОКТ.21!E79</f>
        <v>620</v>
      </c>
      <c r="U81" s="41">
        <f>НОЯ.21!E79</f>
        <v>620</v>
      </c>
      <c r="V81" s="41">
        <f>ДЕК.21!E79</f>
        <v>620</v>
      </c>
      <c r="W81" s="26"/>
      <c r="X81" s="9"/>
    </row>
    <row r="82" spans="1:24" ht="15.75" x14ac:dyDescent="0.25">
      <c r="A82" s="47"/>
      <c r="B82" s="26">
        <v>75</v>
      </c>
      <c r="C82" s="27" t="s">
        <v>46</v>
      </c>
      <c r="D82" s="36">
        <v>-13449.5</v>
      </c>
      <c r="E82" s="130">
        <f t="shared" si="6"/>
        <v>-20889.5</v>
      </c>
      <c r="F82" s="38">
        <f>ЯНВ.21!F80+ФЕВ.21!F80+МАР.21!F80+АПР.21!F80+МАЙ.21!F80+ИЮН.21!F80+ИЮЛ.21!F80+АВГ.21!F80+СЕН.21!F80+ОКТ.21!F80+НОЯ.21!F80+ДЕК.21!F80</f>
        <v>0</v>
      </c>
      <c r="G82" s="39">
        <f t="shared" si="7"/>
        <v>1860</v>
      </c>
      <c r="H82" s="38">
        <f>ЯНВ.21!E80</f>
        <v>620</v>
      </c>
      <c r="I82" s="38">
        <f>ФЕВ.21!E80</f>
        <v>620</v>
      </c>
      <c r="J82" s="38">
        <f>МАР.21!E80</f>
        <v>620</v>
      </c>
      <c r="K82" s="40">
        <f t="shared" si="8"/>
        <v>1860</v>
      </c>
      <c r="L82" s="38">
        <f>АПР.21!E80</f>
        <v>620</v>
      </c>
      <c r="M82" s="41">
        <f>МАЙ.21!E80</f>
        <v>620</v>
      </c>
      <c r="N82" s="41">
        <f>ИЮН.21!E80</f>
        <v>620</v>
      </c>
      <c r="O82" s="42">
        <f t="shared" si="9"/>
        <v>1860</v>
      </c>
      <c r="P82" s="41">
        <f>ИЮЛ.21!E80</f>
        <v>620</v>
      </c>
      <c r="Q82" s="41">
        <f>АВГ.21!E80</f>
        <v>620</v>
      </c>
      <c r="R82" s="41">
        <f>СЕН.21!E80</f>
        <v>620</v>
      </c>
      <c r="S82" s="43">
        <f t="shared" si="10"/>
        <v>1860</v>
      </c>
      <c r="T82" s="41">
        <f>ОКТ.21!E80</f>
        <v>620</v>
      </c>
      <c r="U82" s="41">
        <f>НОЯ.21!E80</f>
        <v>620</v>
      </c>
      <c r="V82" s="41">
        <f>ДЕК.21!E80</f>
        <v>620</v>
      </c>
      <c r="W82" s="26"/>
      <c r="X82" s="9"/>
    </row>
    <row r="83" spans="1:24" ht="15.75" x14ac:dyDescent="0.25">
      <c r="A83" s="47"/>
      <c r="B83" s="26">
        <v>76</v>
      </c>
      <c r="C83" s="27" t="s">
        <v>280</v>
      </c>
      <c r="D83" s="36">
        <v>0</v>
      </c>
      <c r="E83" s="37">
        <f t="shared" si="6"/>
        <v>-3100</v>
      </c>
      <c r="F83" s="38">
        <f>ЯНВ.21!F81+ФЕВ.21!F81+МАР.21!F81+АПР.21!F81+МАЙ.21!F81+ИЮН.21!F81+ИЮЛ.21!F81+АВГ.21!F81+СЕН.21!F81+ОКТ.21!F81+НОЯ.21!F81+ДЕК.21!F81</f>
        <v>0</v>
      </c>
      <c r="G83" s="39">
        <f t="shared" si="7"/>
        <v>0</v>
      </c>
      <c r="H83" s="38">
        <f>ЯНВ.21!E81</f>
        <v>0</v>
      </c>
      <c r="I83" s="38">
        <f>ФЕВ.21!E81</f>
        <v>0</v>
      </c>
      <c r="J83" s="38">
        <f>МАР.21!E81</f>
        <v>0</v>
      </c>
      <c r="K83" s="40">
        <f t="shared" si="8"/>
        <v>0</v>
      </c>
      <c r="L83" s="38">
        <f>АПР.21!E81</f>
        <v>0</v>
      </c>
      <c r="M83" s="41">
        <f>МАЙ.21!E81</f>
        <v>0</v>
      </c>
      <c r="N83" s="41">
        <f>ИЮН.21!E81</f>
        <v>0</v>
      </c>
      <c r="O83" s="42">
        <f t="shared" si="9"/>
        <v>1240</v>
      </c>
      <c r="P83" s="41">
        <f>ИЮЛ.21!E81</f>
        <v>0</v>
      </c>
      <c r="Q83" s="41">
        <f>АВГ.21!E81</f>
        <v>620</v>
      </c>
      <c r="R83" s="41">
        <f>СЕН.21!E81</f>
        <v>620</v>
      </c>
      <c r="S83" s="43">
        <f t="shared" si="10"/>
        <v>1860</v>
      </c>
      <c r="T83" s="41">
        <f>ОКТ.21!E81</f>
        <v>620</v>
      </c>
      <c r="U83" s="41">
        <f>НОЯ.21!E81</f>
        <v>620</v>
      </c>
      <c r="V83" s="41">
        <f>ДЕК.21!E81</f>
        <v>620</v>
      </c>
      <c r="W83" s="26"/>
      <c r="X83" s="9"/>
    </row>
    <row r="84" spans="1:24" ht="15.75" x14ac:dyDescent="0.25">
      <c r="A84" s="35"/>
      <c r="B84" s="26">
        <v>77</v>
      </c>
      <c r="C84" s="27" t="s">
        <v>47</v>
      </c>
      <c r="D84" s="36">
        <v>-220</v>
      </c>
      <c r="E84" s="37">
        <f t="shared" si="6"/>
        <v>-4660</v>
      </c>
      <c r="F84" s="38">
        <f>ЯНВ.21!F82+ФЕВ.21!F82+МАР.21!F82+АПР.21!F82+МАЙ.21!F82+ИЮН.21!F82+ИЮЛ.21!F82+АВГ.21!F82+СЕН.21!F82+ОКТ.21!F82+НОЯ.21!F82+ДЕК.21!F82</f>
        <v>3000</v>
      </c>
      <c r="G84" s="39">
        <f t="shared" si="7"/>
        <v>1860</v>
      </c>
      <c r="H84" s="38">
        <f>ЯНВ.21!E82</f>
        <v>620</v>
      </c>
      <c r="I84" s="38">
        <f>ФЕВ.21!E82</f>
        <v>620</v>
      </c>
      <c r="J84" s="38">
        <f>МАР.21!E82</f>
        <v>620</v>
      </c>
      <c r="K84" s="40">
        <f t="shared" si="8"/>
        <v>1860</v>
      </c>
      <c r="L84" s="38">
        <f>АПР.21!E82</f>
        <v>620</v>
      </c>
      <c r="M84" s="41">
        <f>МАЙ.21!E82</f>
        <v>620</v>
      </c>
      <c r="N84" s="41">
        <f>ИЮН.21!E82</f>
        <v>620</v>
      </c>
      <c r="O84" s="42">
        <f t="shared" si="9"/>
        <v>1860</v>
      </c>
      <c r="P84" s="41">
        <f>ИЮЛ.21!E82</f>
        <v>620</v>
      </c>
      <c r="Q84" s="41">
        <f>АВГ.21!E82</f>
        <v>620</v>
      </c>
      <c r="R84" s="41">
        <f>СЕН.21!E82</f>
        <v>620</v>
      </c>
      <c r="S84" s="43">
        <f t="shared" si="10"/>
        <v>1860</v>
      </c>
      <c r="T84" s="41">
        <f>ОКТ.21!E82</f>
        <v>620</v>
      </c>
      <c r="U84" s="41">
        <f>НОЯ.21!E82</f>
        <v>620</v>
      </c>
      <c r="V84" s="41">
        <f>ДЕК.21!E82</f>
        <v>620</v>
      </c>
      <c r="W84" s="26"/>
      <c r="X84" s="9"/>
    </row>
    <row r="85" spans="1:24" ht="15.75" x14ac:dyDescent="0.25">
      <c r="A85" s="35"/>
      <c r="B85" s="26">
        <v>78</v>
      </c>
      <c r="C85" s="53" t="s">
        <v>311</v>
      </c>
      <c r="D85" s="36">
        <v>0</v>
      </c>
      <c r="E85" s="128">
        <f t="shared" si="6"/>
        <v>150</v>
      </c>
      <c r="F85" s="38">
        <f>ЯНВ.21!F83+ФЕВ.21!F83+МАР.21!F83+АПР.21!F83+МАЙ.21!F83+ИЮН.21!F83+ИЮЛ.21!F83+АВГ.21!F83+СЕН.21!F83+ОКТ.21!F83+НОЯ.21!F83+ДЕК.21!F83</f>
        <v>3250</v>
      </c>
      <c r="G85" s="39">
        <f t="shared" si="7"/>
        <v>0</v>
      </c>
      <c r="H85" s="38">
        <f>ЯНВ.21!E83</f>
        <v>0</v>
      </c>
      <c r="I85" s="38">
        <f>ФЕВ.21!E83</f>
        <v>0</v>
      </c>
      <c r="J85" s="38">
        <f>МАР.21!E83</f>
        <v>0</v>
      </c>
      <c r="K85" s="40">
        <f t="shared" si="8"/>
        <v>0</v>
      </c>
      <c r="L85" s="38">
        <f>АПР.21!E83</f>
        <v>0</v>
      </c>
      <c r="M85" s="41">
        <f>МАЙ.21!E83</f>
        <v>0</v>
      </c>
      <c r="N85" s="41">
        <f>ИЮН.21!E83</f>
        <v>0</v>
      </c>
      <c r="O85" s="42">
        <f t="shared" si="9"/>
        <v>1240</v>
      </c>
      <c r="P85" s="41">
        <f>ИЮЛ.21!E83</f>
        <v>0</v>
      </c>
      <c r="Q85" s="41">
        <f>АВГ.21!E83</f>
        <v>620</v>
      </c>
      <c r="R85" s="41">
        <f>СЕН.21!E83</f>
        <v>620</v>
      </c>
      <c r="S85" s="43">
        <f t="shared" si="10"/>
        <v>1860</v>
      </c>
      <c r="T85" s="41">
        <f>ОКТ.21!E83</f>
        <v>620</v>
      </c>
      <c r="U85" s="41">
        <f>НОЯ.21!E83</f>
        <v>620</v>
      </c>
      <c r="V85" s="41">
        <f>ДЕК.21!E83</f>
        <v>620</v>
      </c>
      <c r="W85" s="26"/>
      <c r="X85" s="9"/>
    </row>
    <row r="86" spans="1:24" ht="15.75" x14ac:dyDescent="0.25">
      <c r="A86" s="35"/>
      <c r="B86" s="26">
        <v>79</v>
      </c>
      <c r="C86" s="27" t="s">
        <v>48</v>
      </c>
      <c r="D86" s="36">
        <v>0</v>
      </c>
      <c r="E86" s="37">
        <f t="shared" si="6"/>
        <v>-1650</v>
      </c>
      <c r="F86" s="38">
        <f>ЯНВ.21!F84+ФЕВ.21!F84+МАР.21!F84+АПР.21!F84+МАЙ.21!F84+ИЮН.21!F84+ИЮЛ.21!F84+АВГ.21!F84+СЕН.21!F84+ОКТ.21!F84+НОЯ.21!F84+ДЕК.21!F84</f>
        <v>4550</v>
      </c>
      <c r="G86" s="39">
        <f t="shared" si="7"/>
        <v>620</v>
      </c>
      <c r="H86" s="38">
        <f>ЯНВ.21!E84</f>
        <v>0</v>
      </c>
      <c r="I86" s="38">
        <f>ФЕВ.21!E84</f>
        <v>0</v>
      </c>
      <c r="J86" s="38">
        <f>МАР.21!E84</f>
        <v>620</v>
      </c>
      <c r="K86" s="40">
        <f t="shared" si="8"/>
        <v>1860</v>
      </c>
      <c r="L86" s="38">
        <f>АПР.21!E84</f>
        <v>620</v>
      </c>
      <c r="M86" s="41">
        <f>МАЙ.21!E84</f>
        <v>620</v>
      </c>
      <c r="N86" s="41">
        <f>ИЮН.21!E84</f>
        <v>620</v>
      </c>
      <c r="O86" s="42">
        <f t="shared" si="9"/>
        <v>1860</v>
      </c>
      <c r="P86" s="41">
        <f>ИЮЛ.21!E84</f>
        <v>620</v>
      </c>
      <c r="Q86" s="41">
        <f>АВГ.21!E84</f>
        <v>620</v>
      </c>
      <c r="R86" s="41">
        <f>СЕН.21!E84</f>
        <v>620</v>
      </c>
      <c r="S86" s="43">
        <f t="shared" si="10"/>
        <v>1860</v>
      </c>
      <c r="T86" s="41">
        <f>ОКТ.21!E84</f>
        <v>620</v>
      </c>
      <c r="U86" s="41">
        <f>НОЯ.21!E84</f>
        <v>620</v>
      </c>
      <c r="V86" s="41">
        <f>ДЕК.21!E84</f>
        <v>620</v>
      </c>
      <c r="W86" s="26"/>
      <c r="X86" s="9"/>
    </row>
    <row r="87" spans="1:24" ht="15.75" x14ac:dyDescent="0.25">
      <c r="A87" s="35"/>
      <c r="B87" s="26">
        <v>80</v>
      </c>
      <c r="C87" s="27" t="s">
        <v>49</v>
      </c>
      <c r="D87" s="36">
        <v>-1180</v>
      </c>
      <c r="E87" s="37">
        <f t="shared" si="6"/>
        <v>-170</v>
      </c>
      <c r="F87" s="38">
        <f>ЯНВ.21!F85+ФЕВ.21!F85+МАР.21!F85+АПР.21!F85+МАЙ.21!F85+ИЮН.21!F85+ИЮЛ.21!F85+АВГ.21!F85+СЕН.21!F85+ОКТ.21!F85+НОЯ.21!F85+ДЕК.21!F85</f>
        <v>8450</v>
      </c>
      <c r="G87" s="39">
        <f t="shared" si="7"/>
        <v>1860</v>
      </c>
      <c r="H87" s="38">
        <f>ЯНВ.21!E85</f>
        <v>620</v>
      </c>
      <c r="I87" s="38">
        <f>ФЕВ.21!E85</f>
        <v>620</v>
      </c>
      <c r="J87" s="38">
        <f>МАР.21!E85</f>
        <v>620</v>
      </c>
      <c r="K87" s="40">
        <f t="shared" si="8"/>
        <v>1860</v>
      </c>
      <c r="L87" s="38">
        <f>АПР.21!E85</f>
        <v>620</v>
      </c>
      <c r="M87" s="41">
        <f>МАЙ.21!E85</f>
        <v>620</v>
      </c>
      <c r="N87" s="41">
        <f>ИЮН.21!E85</f>
        <v>620</v>
      </c>
      <c r="O87" s="42">
        <f t="shared" si="9"/>
        <v>1860</v>
      </c>
      <c r="P87" s="41">
        <f>ИЮЛ.21!E85</f>
        <v>620</v>
      </c>
      <c r="Q87" s="41">
        <f>АВГ.21!E85</f>
        <v>620</v>
      </c>
      <c r="R87" s="41">
        <f>СЕН.21!E85</f>
        <v>620</v>
      </c>
      <c r="S87" s="43">
        <f t="shared" si="10"/>
        <v>1860</v>
      </c>
      <c r="T87" s="41">
        <f>ОКТ.21!E85</f>
        <v>620</v>
      </c>
      <c r="U87" s="41">
        <f>НОЯ.21!E85</f>
        <v>620</v>
      </c>
      <c r="V87" s="41">
        <f>ДЕК.21!E85</f>
        <v>620</v>
      </c>
      <c r="W87" s="26"/>
      <c r="X87" s="9"/>
    </row>
    <row r="88" spans="1:24" ht="15.75" x14ac:dyDescent="0.25">
      <c r="A88" s="35"/>
      <c r="B88" s="26">
        <v>81</v>
      </c>
      <c r="C88" s="27" t="s">
        <v>50</v>
      </c>
      <c r="D88" s="36">
        <v>0</v>
      </c>
      <c r="E88" s="37">
        <f t="shared" si="6"/>
        <v>-2950</v>
      </c>
      <c r="F88" s="38">
        <f>ЯНВ.21!F86+ФЕВ.21!F86+МАР.21!F86+АПР.21!F86+МАЙ.21!F86+ИЮН.21!F86+ИЮЛ.21!F86+АВГ.21!F86+СЕН.21!F86+ОКТ.21!F86+НОЯ.21!F86+ДЕК.21!F86</f>
        <v>3250</v>
      </c>
      <c r="G88" s="39">
        <f t="shared" si="7"/>
        <v>620</v>
      </c>
      <c r="H88" s="38">
        <f>ЯНВ.21!E86</f>
        <v>0</v>
      </c>
      <c r="I88" s="38">
        <f>ФЕВ.21!E86</f>
        <v>0</v>
      </c>
      <c r="J88" s="38">
        <f>МАР.21!E86</f>
        <v>620</v>
      </c>
      <c r="K88" s="40">
        <f t="shared" si="8"/>
        <v>1860</v>
      </c>
      <c r="L88" s="38">
        <f>АПР.21!E86</f>
        <v>620</v>
      </c>
      <c r="M88" s="41">
        <f>МАЙ.21!E86</f>
        <v>620</v>
      </c>
      <c r="N88" s="41">
        <f>ИЮН.21!E86</f>
        <v>620</v>
      </c>
      <c r="O88" s="42">
        <f t="shared" si="9"/>
        <v>1860</v>
      </c>
      <c r="P88" s="41">
        <f>ИЮЛ.21!E86</f>
        <v>620</v>
      </c>
      <c r="Q88" s="41">
        <f>АВГ.21!E86</f>
        <v>620</v>
      </c>
      <c r="R88" s="41">
        <f>СЕН.21!E86</f>
        <v>620</v>
      </c>
      <c r="S88" s="43">
        <f t="shared" si="10"/>
        <v>1860</v>
      </c>
      <c r="T88" s="41">
        <f>ОКТ.21!E86</f>
        <v>620</v>
      </c>
      <c r="U88" s="41">
        <f>НОЯ.21!E86</f>
        <v>620</v>
      </c>
      <c r="V88" s="41">
        <f>ДЕК.21!E86</f>
        <v>620</v>
      </c>
      <c r="W88" s="26"/>
      <c r="X88" s="9"/>
    </row>
    <row r="89" spans="1:24" ht="15.75" x14ac:dyDescent="0.25">
      <c r="A89" s="35"/>
      <c r="B89" s="26">
        <v>82</v>
      </c>
      <c r="C89" s="27"/>
      <c r="D89" s="36">
        <v>0</v>
      </c>
      <c r="E89" s="37">
        <f t="shared" si="6"/>
        <v>0</v>
      </c>
      <c r="F89" s="38">
        <f>ЯНВ.21!F87+ФЕВ.21!F87+МАР.21!F87+АПР.21!F87+МАЙ.21!F87+ИЮН.21!F87+ИЮЛ.21!F87+АВГ.21!F87+СЕН.21!F87+ОКТ.21!F87+НОЯ.21!F87+ДЕК.21!F87</f>
        <v>0</v>
      </c>
      <c r="G89" s="39">
        <f t="shared" si="7"/>
        <v>0</v>
      </c>
      <c r="H89" s="38">
        <f>ЯНВ.21!E87</f>
        <v>0</v>
      </c>
      <c r="I89" s="38">
        <f>ФЕВ.21!E87</f>
        <v>0</v>
      </c>
      <c r="J89" s="38">
        <f>МАР.21!E87</f>
        <v>0</v>
      </c>
      <c r="K89" s="40">
        <f t="shared" si="8"/>
        <v>0</v>
      </c>
      <c r="L89" s="38">
        <f>АПР.21!E87</f>
        <v>0</v>
      </c>
      <c r="M89" s="41">
        <f>МАЙ.21!E87</f>
        <v>0</v>
      </c>
      <c r="N89" s="41">
        <f>ИЮН.21!E87</f>
        <v>0</v>
      </c>
      <c r="O89" s="42">
        <f t="shared" si="9"/>
        <v>0</v>
      </c>
      <c r="P89" s="41">
        <f>ИЮЛ.21!E87</f>
        <v>0</v>
      </c>
      <c r="Q89" s="41">
        <f>АВГ.21!E87</f>
        <v>0</v>
      </c>
      <c r="R89" s="41">
        <f>СЕН.21!E87</f>
        <v>0</v>
      </c>
      <c r="S89" s="43">
        <f t="shared" si="10"/>
        <v>0</v>
      </c>
      <c r="T89" s="41">
        <f>ОКТ.21!E87</f>
        <v>0</v>
      </c>
      <c r="U89" s="41">
        <f>НОЯ.21!E87</f>
        <v>0</v>
      </c>
      <c r="V89" s="41">
        <f>ДЕК.21!E87</f>
        <v>0</v>
      </c>
      <c r="W89" s="26"/>
      <c r="X89" s="9"/>
    </row>
    <row r="90" spans="1:24" ht="15.75" x14ac:dyDescent="0.25">
      <c r="A90" s="47"/>
      <c r="B90" s="26">
        <v>83</v>
      </c>
      <c r="C90" s="27"/>
      <c r="D90" s="36">
        <v>0</v>
      </c>
      <c r="E90" s="37">
        <f t="shared" si="6"/>
        <v>0</v>
      </c>
      <c r="F90" s="38">
        <f>ЯНВ.21!F88+ФЕВ.21!F88+МАР.21!F88+АПР.21!F88+МАЙ.21!F88+ИЮН.21!F88+ИЮЛ.21!F88+АВГ.21!F88+СЕН.21!F88+ОКТ.21!F88+НОЯ.21!F88+ДЕК.21!F88</f>
        <v>0</v>
      </c>
      <c r="G90" s="39">
        <f t="shared" si="7"/>
        <v>0</v>
      </c>
      <c r="H90" s="38">
        <f>ЯНВ.21!E88</f>
        <v>0</v>
      </c>
      <c r="I90" s="38">
        <f>ФЕВ.21!E88</f>
        <v>0</v>
      </c>
      <c r="J90" s="38">
        <f>МАР.21!E88</f>
        <v>0</v>
      </c>
      <c r="K90" s="40">
        <f t="shared" si="8"/>
        <v>0</v>
      </c>
      <c r="L90" s="38">
        <f>АПР.21!E88</f>
        <v>0</v>
      </c>
      <c r="M90" s="41">
        <f>МАЙ.21!E88</f>
        <v>0</v>
      </c>
      <c r="N90" s="41">
        <f>ИЮН.21!E88</f>
        <v>0</v>
      </c>
      <c r="O90" s="42">
        <f t="shared" si="9"/>
        <v>0</v>
      </c>
      <c r="P90" s="41">
        <f>ИЮЛ.21!E88</f>
        <v>0</v>
      </c>
      <c r="Q90" s="41">
        <f>АВГ.21!E88</f>
        <v>0</v>
      </c>
      <c r="R90" s="41">
        <f>СЕН.21!E88</f>
        <v>0</v>
      </c>
      <c r="S90" s="43">
        <f t="shared" si="10"/>
        <v>0</v>
      </c>
      <c r="T90" s="41">
        <f>ОКТ.21!E88</f>
        <v>0</v>
      </c>
      <c r="U90" s="41">
        <f>НОЯ.21!E88</f>
        <v>0</v>
      </c>
      <c r="V90" s="41">
        <f>ДЕК.21!E88</f>
        <v>0</v>
      </c>
      <c r="W90" s="26"/>
      <c r="X90" s="9"/>
    </row>
    <row r="91" spans="1:24" ht="15.75" x14ac:dyDescent="0.25">
      <c r="A91" s="47"/>
      <c r="B91" s="26">
        <v>84</v>
      </c>
      <c r="C91" s="27"/>
      <c r="D91" s="36">
        <v>0</v>
      </c>
      <c r="E91" s="37">
        <f t="shared" si="6"/>
        <v>0</v>
      </c>
      <c r="F91" s="38">
        <f>ЯНВ.21!F89+ФЕВ.21!F89+МАР.21!F89+АПР.21!F89+МАЙ.21!F89+ИЮН.21!F89+ИЮЛ.21!F89+АВГ.21!F89+СЕН.21!F89+ОКТ.21!F89+НОЯ.21!F89+ДЕК.21!F89</f>
        <v>0</v>
      </c>
      <c r="G91" s="39">
        <f t="shared" si="7"/>
        <v>0</v>
      </c>
      <c r="H91" s="38">
        <f>ЯНВ.21!E89</f>
        <v>0</v>
      </c>
      <c r="I91" s="38">
        <f>ФЕВ.21!E89</f>
        <v>0</v>
      </c>
      <c r="J91" s="38">
        <f>МАР.21!E89</f>
        <v>0</v>
      </c>
      <c r="K91" s="40">
        <f t="shared" si="8"/>
        <v>0</v>
      </c>
      <c r="L91" s="38">
        <f>АПР.21!E89</f>
        <v>0</v>
      </c>
      <c r="M91" s="41">
        <f>МАЙ.21!E89</f>
        <v>0</v>
      </c>
      <c r="N91" s="41">
        <f>ИЮН.21!E89</f>
        <v>0</v>
      </c>
      <c r="O91" s="42">
        <f t="shared" si="9"/>
        <v>0</v>
      </c>
      <c r="P91" s="41">
        <f>ИЮЛ.21!E89</f>
        <v>0</v>
      </c>
      <c r="Q91" s="41">
        <f>АВГ.21!E89</f>
        <v>0</v>
      </c>
      <c r="R91" s="41">
        <f>СЕН.21!E89</f>
        <v>0</v>
      </c>
      <c r="S91" s="43">
        <f t="shared" si="10"/>
        <v>0</v>
      </c>
      <c r="T91" s="41">
        <f>ОКТ.21!E89</f>
        <v>0</v>
      </c>
      <c r="U91" s="41">
        <f>НОЯ.21!E89</f>
        <v>0</v>
      </c>
      <c r="V91" s="41">
        <f>ДЕК.21!E89</f>
        <v>0</v>
      </c>
      <c r="W91" s="26"/>
      <c r="X91" s="9"/>
    </row>
    <row r="92" spans="1:24" ht="15.75" x14ac:dyDescent="0.25">
      <c r="A92" s="35"/>
      <c r="B92" s="26">
        <v>85</v>
      </c>
      <c r="C92" s="27"/>
      <c r="D92" s="36">
        <v>0</v>
      </c>
      <c r="E92" s="37">
        <f t="shared" si="6"/>
        <v>0</v>
      </c>
      <c r="F92" s="38">
        <f>ЯНВ.21!F90+ФЕВ.21!F90+МАР.21!F90+АПР.21!F90+МАЙ.21!F90+ИЮН.21!F90+ИЮЛ.21!F90+АВГ.21!F90+СЕН.21!F90+ОКТ.21!F90+НОЯ.21!F90+ДЕК.21!F90</f>
        <v>0</v>
      </c>
      <c r="G92" s="39">
        <f t="shared" si="7"/>
        <v>0</v>
      </c>
      <c r="H92" s="38">
        <f>ЯНВ.21!E90</f>
        <v>0</v>
      </c>
      <c r="I92" s="38">
        <f>ФЕВ.21!E90</f>
        <v>0</v>
      </c>
      <c r="J92" s="38">
        <f>МАР.21!E90</f>
        <v>0</v>
      </c>
      <c r="K92" s="40">
        <f t="shared" si="8"/>
        <v>0</v>
      </c>
      <c r="L92" s="38">
        <f>АПР.21!E90</f>
        <v>0</v>
      </c>
      <c r="M92" s="41">
        <f>МАЙ.21!E90</f>
        <v>0</v>
      </c>
      <c r="N92" s="41">
        <f>ИЮН.21!E90</f>
        <v>0</v>
      </c>
      <c r="O92" s="42">
        <f t="shared" si="9"/>
        <v>0</v>
      </c>
      <c r="P92" s="41">
        <f>ИЮЛ.21!E90</f>
        <v>0</v>
      </c>
      <c r="Q92" s="41">
        <f>АВГ.21!E90</f>
        <v>0</v>
      </c>
      <c r="R92" s="41">
        <f>СЕН.21!E90</f>
        <v>0</v>
      </c>
      <c r="S92" s="43">
        <f t="shared" si="10"/>
        <v>0</v>
      </c>
      <c r="T92" s="41">
        <f>ОКТ.21!E90</f>
        <v>0</v>
      </c>
      <c r="U92" s="41">
        <f>НОЯ.21!E90</f>
        <v>0</v>
      </c>
      <c r="V92" s="41">
        <f>ДЕК.21!E90</f>
        <v>0</v>
      </c>
      <c r="W92" s="26"/>
      <c r="X92" s="9"/>
    </row>
    <row r="93" spans="1:24" ht="15.75" x14ac:dyDescent="0.25">
      <c r="A93" s="47"/>
      <c r="B93" s="26">
        <v>86</v>
      </c>
      <c r="C93" s="27"/>
      <c r="D93" s="36">
        <v>0</v>
      </c>
      <c r="E93" s="37">
        <f t="shared" si="6"/>
        <v>-620</v>
      </c>
      <c r="F93" s="38">
        <f>ЯНВ.21!F91+ФЕВ.21!F91+МАР.21!F91+АПР.21!F91+МАЙ.21!F91+ИЮН.21!F91+ИЮЛ.21!F91+АВГ.21!F91+СЕН.21!F91+ОКТ.21!F91+НОЯ.21!F91+ДЕК.21!F91</f>
        <v>0</v>
      </c>
      <c r="G93" s="39">
        <f t="shared" si="7"/>
        <v>0</v>
      </c>
      <c r="H93" s="38">
        <f>ЯНВ.21!E91</f>
        <v>0</v>
      </c>
      <c r="I93" s="38">
        <f>ФЕВ.21!E91</f>
        <v>0</v>
      </c>
      <c r="J93" s="38">
        <f>МАР.21!E91</f>
        <v>0</v>
      </c>
      <c r="K93" s="40">
        <f t="shared" si="8"/>
        <v>0</v>
      </c>
      <c r="L93" s="38">
        <f>АПР.21!E91</f>
        <v>0</v>
      </c>
      <c r="M93" s="41">
        <f>МАЙ.21!E91</f>
        <v>0</v>
      </c>
      <c r="N93" s="41">
        <f>ИЮН.21!E91</f>
        <v>0</v>
      </c>
      <c r="O93" s="42">
        <f t="shared" si="9"/>
        <v>0</v>
      </c>
      <c r="P93" s="41">
        <f>ИЮЛ.21!E91</f>
        <v>0</v>
      </c>
      <c r="Q93" s="41">
        <f>АВГ.21!E91</f>
        <v>0</v>
      </c>
      <c r="R93" s="41">
        <f>СЕН.21!E91</f>
        <v>0</v>
      </c>
      <c r="S93" s="43">
        <f t="shared" si="10"/>
        <v>620</v>
      </c>
      <c r="T93" s="41">
        <f>ОКТ.21!E91</f>
        <v>0</v>
      </c>
      <c r="U93" s="41">
        <f>НОЯ.21!E91</f>
        <v>0</v>
      </c>
      <c r="V93" s="41">
        <f>ДЕК.21!E91</f>
        <v>620</v>
      </c>
      <c r="W93" s="26"/>
      <c r="X93" s="9"/>
    </row>
    <row r="94" spans="1:24" ht="15.75" x14ac:dyDescent="0.25">
      <c r="A94" s="35"/>
      <c r="B94" s="26">
        <v>87</v>
      </c>
      <c r="C94" s="27" t="s">
        <v>51</v>
      </c>
      <c r="D94" s="36">
        <v>-17258.5</v>
      </c>
      <c r="E94" s="37">
        <f t="shared" si="6"/>
        <v>-19118.5</v>
      </c>
      <c r="F94" s="38">
        <f>ЯНВ.21!F92+ФЕВ.21!F92+МАР.21!F92+АПР.21!F92+МАЙ.21!F92+ИЮН.21!F92+ИЮЛ.21!F92+АВГ.21!F92+СЕН.21!F92+ОКТ.21!F92+НОЯ.21!F92+ДЕК.21!F92</f>
        <v>5580</v>
      </c>
      <c r="G94" s="39">
        <f t="shared" si="7"/>
        <v>1860</v>
      </c>
      <c r="H94" s="38">
        <f>ЯНВ.21!E92</f>
        <v>620</v>
      </c>
      <c r="I94" s="38">
        <f>ФЕВ.21!E92</f>
        <v>620</v>
      </c>
      <c r="J94" s="38">
        <f>МАР.21!E92</f>
        <v>620</v>
      </c>
      <c r="K94" s="40">
        <f t="shared" si="8"/>
        <v>1860</v>
      </c>
      <c r="L94" s="38">
        <f>АПР.21!E92</f>
        <v>620</v>
      </c>
      <c r="M94" s="41">
        <f>МАЙ.21!E92</f>
        <v>620</v>
      </c>
      <c r="N94" s="41">
        <f>ИЮН.21!E92</f>
        <v>620</v>
      </c>
      <c r="O94" s="42">
        <f t="shared" si="9"/>
        <v>1860</v>
      </c>
      <c r="P94" s="41">
        <f>ИЮЛ.21!E92</f>
        <v>620</v>
      </c>
      <c r="Q94" s="41">
        <f>АВГ.21!E92</f>
        <v>620</v>
      </c>
      <c r="R94" s="41">
        <f>СЕН.21!E92</f>
        <v>620</v>
      </c>
      <c r="S94" s="43">
        <f t="shared" si="10"/>
        <v>1860</v>
      </c>
      <c r="T94" s="41">
        <f>ОКТ.21!E92</f>
        <v>620</v>
      </c>
      <c r="U94" s="41">
        <f>НОЯ.21!E92</f>
        <v>620</v>
      </c>
      <c r="V94" s="41">
        <f>ДЕК.21!E92</f>
        <v>620</v>
      </c>
      <c r="W94" s="26"/>
      <c r="X94" s="9"/>
    </row>
    <row r="95" spans="1:24" ht="15.75" customHeight="1" x14ac:dyDescent="0.25">
      <c r="A95" s="44"/>
      <c r="B95" s="26">
        <v>88</v>
      </c>
      <c r="C95" s="27"/>
      <c r="D95" s="36">
        <v>0</v>
      </c>
      <c r="E95" s="37">
        <f t="shared" si="6"/>
        <v>0</v>
      </c>
      <c r="F95" s="38">
        <f>ЯНВ.21!F93+ФЕВ.21!F93+МАР.21!F93+АПР.21!F93+МАЙ.21!F93+ИЮН.21!F93+ИЮЛ.21!F93+АВГ.21!F93+СЕН.21!F93+ОКТ.21!F93+НОЯ.21!F93+ДЕК.21!F93</f>
        <v>0</v>
      </c>
      <c r="G95" s="39">
        <f t="shared" si="7"/>
        <v>0</v>
      </c>
      <c r="H95" s="38">
        <f>ЯНВ.21!E93</f>
        <v>0</v>
      </c>
      <c r="I95" s="38">
        <f>ФЕВ.21!E93</f>
        <v>0</v>
      </c>
      <c r="J95" s="38">
        <f>МАР.21!E93</f>
        <v>0</v>
      </c>
      <c r="K95" s="40">
        <f t="shared" si="8"/>
        <v>0</v>
      </c>
      <c r="L95" s="38">
        <f>АПР.21!E93</f>
        <v>0</v>
      </c>
      <c r="M95" s="41">
        <f>МАЙ.21!E93</f>
        <v>0</v>
      </c>
      <c r="N95" s="41">
        <f>ИЮН.21!E93</f>
        <v>0</v>
      </c>
      <c r="O95" s="42">
        <f t="shared" si="9"/>
        <v>0</v>
      </c>
      <c r="P95" s="41">
        <f>ИЮЛ.21!E93</f>
        <v>0</v>
      </c>
      <c r="Q95" s="41">
        <f>АВГ.21!E93</f>
        <v>0</v>
      </c>
      <c r="R95" s="41">
        <f>СЕН.21!E93</f>
        <v>0</v>
      </c>
      <c r="S95" s="43">
        <f t="shared" si="10"/>
        <v>0</v>
      </c>
      <c r="T95" s="41">
        <f>ОКТ.21!E93</f>
        <v>0</v>
      </c>
      <c r="U95" s="41">
        <f>НОЯ.21!E93</f>
        <v>0</v>
      </c>
      <c r="V95" s="41">
        <f>ДЕК.21!E93</f>
        <v>0</v>
      </c>
      <c r="W95" s="26"/>
      <c r="X95" s="9"/>
    </row>
    <row r="96" spans="1:24" ht="15.75" x14ac:dyDescent="0.25">
      <c r="A96" s="35"/>
      <c r="B96" s="26">
        <v>89</v>
      </c>
      <c r="C96" s="27" t="s">
        <v>52</v>
      </c>
      <c r="D96" s="36">
        <v>0</v>
      </c>
      <c r="E96" s="37">
        <f t="shared" si="6"/>
        <v>-2330</v>
      </c>
      <c r="F96" s="38">
        <f>ЯНВ.21!F94+ФЕВ.21!F94+МАР.21!F94+АПР.21!F94+МАЙ.21!F94+ИЮН.21!F94+ИЮЛ.21!F94+АВГ.21!F94+СЕН.21!F94+ОКТ.21!F94+НОЯ.21!F94+ДЕК.21!F94</f>
        <v>3250</v>
      </c>
      <c r="G96" s="39">
        <f t="shared" si="7"/>
        <v>0</v>
      </c>
      <c r="H96" s="38">
        <f>ЯНВ.21!E94</f>
        <v>0</v>
      </c>
      <c r="I96" s="38">
        <f>ФЕВ.21!E94</f>
        <v>0</v>
      </c>
      <c r="J96" s="38">
        <f>МАР.21!E94</f>
        <v>0</v>
      </c>
      <c r="K96" s="40">
        <f t="shared" si="8"/>
        <v>1860</v>
      </c>
      <c r="L96" s="38">
        <f>АПР.21!E94</f>
        <v>620</v>
      </c>
      <c r="M96" s="41">
        <f>МАЙ.21!E94</f>
        <v>620</v>
      </c>
      <c r="N96" s="41">
        <f>ИЮН.21!E94</f>
        <v>620</v>
      </c>
      <c r="O96" s="42">
        <f t="shared" si="9"/>
        <v>1860</v>
      </c>
      <c r="P96" s="41">
        <f>ИЮЛ.21!E94</f>
        <v>620</v>
      </c>
      <c r="Q96" s="41">
        <f>АВГ.21!E94</f>
        <v>620</v>
      </c>
      <c r="R96" s="41">
        <f>СЕН.21!E94</f>
        <v>620</v>
      </c>
      <c r="S96" s="43">
        <f t="shared" si="10"/>
        <v>1860</v>
      </c>
      <c r="T96" s="41">
        <f>ОКТ.21!E94</f>
        <v>620</v>
      </c>
      <c r="U96" s="41">
        <f>НОЯ.21!E94</f>
        <v>620</v>
      </c>
      <c r="V96" s="41">
        <f>ДЕК.21!E94</f>
        <v>620</v>
      </c>
      <c r="W96" s="26"/>
      <c r="X96" s="9"/>
    </row>
    <row r="97" spans="1:24" ht="15.75" x14ac:dyDescent="0.25">
      <c r="A97" s="35"/>
      <c r="B97" s="26">
        <v>90</v>
      </c>
      <c r="C97" s="27"/>
      <c r="D97" s="36">
        <v>0</v>
      </c>
      <c r="E97" s="37">
        <f t="shared" si="6"/>
        <v>0</v>
      </c>
      <c r="F97" s="38">
        <f>ЯНВ.21!F95+ФЕВ.21!F95+МАР.21!F95+АПР.21!F95+МАЙ.21!F95+ИЮН.21!F95+ИЮЛ.21!F95+АВГ.21!F95+СЕН.21!F95+ОКТ.21!F95+НОЯ.21!F95+ДЕК.21!F95</f>
        <v>0</v>
      </c>
      <c r="G97" s="39">
        <f t="shared" si="7"/>
        <v>0</v>
      </c>
      <c r="H97" s="38">
        <f>ЯНВ.21!E95</f>
        <v>0</v>
      </c>
      <c r="I97" s="38">
        <f>ФЕВ.21!E95</f>
        <v>0</v>
      </c>
      <c r="J97" s="38">
        <f>МАР.21!E95</f>
        <v>0</v>
      </c>
      <c r="K97" s="40">
        <f t="shared" si="8"/>
        <v>0</v>
      </c>
      <c r="L97" s="38">
        <f>АПР.21!E95</f>
        <v>0</v>
      </c>
      <c r="M97" s="41">
        <f>МАЙ.21!E95</f>
        <v>0</v>
      </c>
      <c r="N97" s="41">
        <f>ИЮН.21!E95</f>
        <v>0</v>
      </c>
      <c r="O97" s="42">
        <f t="shared" si="9"/>
        <v>0</v>
      </c>
      <c r="P97" s="41">
        <f>ИЮЛ.21!E95</f>
        <v>0</v>
      </c>
      <c r="Q97" s="41">
        <f>АВГ.21!E95</f>
        <v>0</v>
      </c>
      <c r="R97" s="41">
        <f>СЕН.21!E95</f>
        <v>0</v>
      </c>
      <c r="S97" s="43">
        <f t="shared" si="10"/>
        <v>0</v>
      </c>
      <c r="T97" s="41">
        <f>ОКТ.21!E95</f>
        <v>0</v>
      </c>
      <c r="U97" s="41">
        <f>НОЯ.21!E95</f>
        <v>0</v>
      </c>
      <c r="V97" s="41">
        <f>ДЕК.21!E95</f>
        <v>0</v>
      </c>
      <c r="W97" s="26"/>
      <c r="X97" s="9"/>
    </row>
    <row r="98" spans="1:24" ht="15.75" x14ac:dyDescent="0.25">
      <c r="A98" s="35"/>
      <c r="B98" s="26">
        <v>91</v>
      </c>
      <c r="C98" s="27" t="s">
        <v>53</v>
      </c>
      <c r="D98" s="36">
        <v>480</v>
      </c>
      <c r="E98" s="128">
        <f t="shared" si="6"/>
        <v>0</v>
      </c>
      <c r="F98" s="38">
        <f>ЯНВ.21!F96+ФЕВ.21!F96+МАР.21!F96+АПР.21!F96+МАЙ.21!F96+ИЮН.21!F96+ИЮЛ.21!F96+АВГ.21!F96+СЕН.21!F96+ОКТ.21!F96+НОЯ.21!F96+ДЕК.21!F96</f>
        <v>6960</v>
      </c>
      <c r="G98" s="39">
        <f t="shared" si="7"/>
        <v>1860</v>
      </c>
      <c r="H98" s="38">
        <f>ЯНВ.21!E96</f>
        <v>620</v>
      </c>
      <c r="I98" s="38">
        <f>ФЕВ.21!E96</f>
        <v>620</v>
      </c>
      <c r="J98" s="38">
        <f>МАР.21!E96</f>
        <v>620</v>
      </c>
      <c r="K98" s="40">
        <f t="shared" si="8"/>
        <v>1860</v>
      </c>
      <c r="L98" s="38">
        <f>АПР.21!E96</f>
        <v>620</v>
      </c>
      <c r="M98" s="41">
        <f>МАЙ.21!E96</f>
        <v>620</v>
      </c>
      <c r="N98" s="41">
        <f>ИЮН.21!E96</f>
        <v>620</v>
      </c>
      <c r="O98" s="42">
        <f t="shared" si="9"/>
        <v>1860</v>
      </c>
      <c r="P98" s="41">
        <f>ИЮЛ.21!E96</f>
        <v>620</v>
      </c>
      <c r="Q98" s="41">
        <f>АВГ.21!E96</f>
        <v>620</v>
      </c>
      <c r="R98" s="41">
        <f>СЕН.21!E96</f>
        <v>620</v>
      </c>
      <c r="S98" s="43">
        <f t="shared" si="10"/>
        <v>1860</v>
      </c>
      <c r="T98" s="41">
        <f>ОКТ.21!E96</f>
        <v>620</v>
      </c>
      <c r="U98" s="41">
        <f>НОЯ.21!E96</f>
        <v>620</v>
      </c>
      <c r="V98" s="41">
        <f>ДЕК.21!E96</f>
        <v>620</v>
      </c>
      <c r="W98" s="26"/>
      <c r="X98" s="9"/>
    </row>
    <row r="99" spans="1:24" ht="15.75" x14ac:dyDescent="0.25">
      <c r="A99" s="35"/>
      <c r="B99" s="26">
        <v>92</v>
      </c>
      <c r="C99" s="27" t="s">
        <v>54</v>
      </c>
      <c r="D99" s="36">
        <v>-18097</v>
      </c>
      <c r="E99" s="130">
        <f t="shared" si="6"/>
        <v>-25537</v>
      </c>
      <c r="F99" s="38">
        <f>ЯНВ.21!F97+ФЕВ.21!F97+МАР.21!F97+АПР.21!F97+МАЙ.21!F97+ИЮН.21!F97+ИЮЛ.21!F97+АВГ.21!F97+СЕН.21!F97+ОКТ.21!F97+НОЯ.21!F97+ДЕК.21!F97</f>
        <v>0</v>
      </c>
      <c r="G99" s="39">
        <f t="shared" si="7"/>
        <v>1860</v>
      </c>
      <c r="H99" s="38">
        <f>ЯНВ.21!E97</f>
        <v>620</v>
      </c>
      <c r="I99" s="38">
        <f>ФЕВ.21!E97</f>
        <v>620</v>
      </c>
      <c r="J99" s="38">
        <f>МАР.21!E97</f>
        <v>620</v>
      </c>
      <c r="K99" s="40">
        <f t="shared" si="8"/>
        <v>1860</v>
      </c>
      <c r="L99" s="38">
        <f>АПР.21!E97</f>
        <v>620</v>
      </c>
      <c r="M99" s="41">
        <f>МАЙ.21!E97</f>
        <v>620</v>
      </c>
      <c r="N99" s="41">
        <f>ИЮН.21!E97</f>
        <v>620</v>
      </c>
      <c r="O99" s="42">
        <f t="shared" si="9"/>
        <v>1860</v>
      </c>
      <c r="P99" s="41">
        <f>ИЮЛ.21!E97</f>
        <v>620</v>
      </c>
      <c r="Q99" s="41">
        <f>АВГ.21!E97</f>
        <v>620</v>
      </c>
      <c r="R99" s="41">
        <f>СЕН.21!E97</f>
        <v>620</v>
      </c>
      <c r="S99" s="43">
        <f t="shared" si="10"/>
        <v>1860</v>
      </c>
      <c r="T99" s="41">
        <f>ОКТ.21!E97</f>
        <v>620</v>
      </c>
      <c r="U99" s="41">
        <f>НОЯ.21!E97</f>
        <v>620</v>
      </c>
      <c r="V99" s="41">
        <f>ДЕК.21!E97</f>
        <v>620</v>
      </c>
      <c r="W99" s="26"/>
      <c r="X99" s="9"/>
    </row>
    <row r="100" spans="1:24" ht="15.75" x14ac:dyDescent="0.25">
      <c r="A100" s="35"/>
      <c r="B100" s="26">
        <v>93</v>
      </c>
      <c r="C100" s="27" t="s">
        <v>55</v>
      </c>
      <c r="D100" s="36">
        <v>-18097</v>
      </c>
      <c r="E100" s="130">
        <f t="shared" si="6"/>
        <v>-25537</v>
      </c>
      <c r="F100" s="38">
        <f>ЯНВ.21!F98+ФЕВ.21!F98+МАР.21!F98+АПР.21!F98+МАЙ.21!F98+ИЮН.21!F98+ИЮЛ.21!F98+АВГ.21!F98+СЕН.21!F98+ОКТ.21!F98+НОЯ.21!F98+ДЕК.21!F98</f>
        <v>0</v>
      </c>
      <c r="G100" s="39">
        <f t="shared" si="7"/>
        <v>1860</v>
      </c>
      <c r="H100" s="38">
        <f>ЯНВ.21!E98</f>
        <v>620</v>
      </c>
      <c r="I100" s="38">
        <f>ФЕВ.21!E98</f>
        <v>620</v>
      </c>
      <c r="J100" s="38">
        <f>МАР.21!E98</f>
        <v>620</v>
      </c>
      <c r="K100" s="40">
        <f t="shared" si="8"/>
        <v>1860</v>
      </c>
      <c r="L100" s="38">
        <f>АПР.21!E98</f>
        <v>620</v>
      </c>
      <c r="M100" s="41">
        <f>МАЙ.21!E98</f>
        <v>620</v>
      </c>
      <c r="N100" s="41">
        <f>ИЮН.21!E98</f>
        <v>620</v>
      </c>
      <c r="O100" s="42">
        <f t="shared" si="9"/>
        <v>1860</v>
      </c>
      <c r="P100" s="41">
        <f>ИЮЛ.21!E98</f>
        <v>620</v>
      </c>
      <c r="Q100" s="41">
        <f>АВГ.21!E98</f>
        <v>620</v>
      </c>
      <c r="R100" s="41">
        <f>СЕН.21!E98</f>
        <v>620</v>
      </c>
      <c r="S100" s="43">
        <f t="shared" si="10"/>
        <v>1860</v>
      </c>
      <c r="T100" s="41">
        <f>ОКТ.21!E98</f>
        <v>620</v>
      </c>
      <c r="U100" s="41">
        <f>НОЯ.21!E98</f>
        <v>620</v>
      </c>
      <c r="V100" s="41">
        <f>ДЕК.21!E98</f>
        <v>620</v>
      </c>
      <c r="W100" s="26"/>
      <c r="X100" s="9"/>
    </row>
    <row r="101" spans="1:24" ht="15.75" x14ac:dyDescent="0.25">
      <c r="A101" s="16"/>
      <c r="B101" s="26">
        <v>94</v>
      </c>
      <c r="C101" s="27"/>
      <c r="D101" s="36">
        <v>0</v>
      </c>
      <c r="E101" s="37">
        <f t="shared" si="6"/>
        <v>0</v>
      </c>
      <c r="F101" s="38">
        <f>ЯНВ.21!F99+ФЕВ.21!F99+МАР.21!F99+АПР.21!F99+МАЙ.21!F99+ИЮН.21!F99+ИЮЛ.21!F99+АВГ.21!F99+СЕН.21!F99+ОКТ.21!F99+НОЯ.21!F99+ДЕК.21!F99</f>
        <v>0</v>
      </c>
      <c r="G101" s="39">
        <f t="shared" si="7"/>
        <v>0</v>
      </c>
      <c r="H101" s="38">
        <f>ЯНВ.21!E99</f>
        <v>0</v>
      </c>
      <c r="I101" s="38">
        <f>ФЕВ.21!E99</f>
        <v>0</v>
      </c>
      <c r="J101" s="38">
        <f>МАР.21!E99</f>
        <v>0</v>
      </c>
      <c r="K101" s="40">
        <f t="shared" si="8"/>
        <v>0</v>
      </c>
      <c r="L101" s="38">
        <f>АПР.21!E99</f>
        <v>0</v>
      </c>
      <c r="M101" s="41">
        <f>МАЙ.21!E99</f>
        <v>0</v>
      </c>
      <c r="N101" s="41">
        <f>ИЮН.21!E99</f>
        <v>0</v>
      </c>
      <c r="O101" s="42">
        <f t="shared" si="9"/>
        <v>0</v>
      </c>
      <c r="P101" s="41">
        <f>ИЮЛ.21!E99</f>
        <v>0</v>
      </c>
      <c r="Q101" s="41">
        <f>АВГ.21!E99</f>
        <v>0</v>
      </c>
      <c r="R101" s="41">
        <f>СЕН.21!E99</f>
        <v>0</v>
      </c>
      <c r="S101" s="43">
        <f t="shared" si="10"/>
        <v>0</v>
      </c>
      <c r="T101" s="41">
        <f>ОКТ.21!E99</f>
        <v>0</v>
      </c>
      <c r="U101" s="41">
        <f>НОЯ.21!E99</f>
        <v>0</v>
      </c>
      <c r="V101" s="41">
        <f>ДЕК.21!E99</f>
        <v>0</v>
      </c>
      <c r="W101" s="26"/>
      <c r="X101" s="9"/>
    </row>
    <row r="102" spans="1:24" ht="15.75" x14ac:dyDescent="0.25">
      <c r="A102" s="35"/>
      <c r="B102" s="26">
        <v>95</v>
      </c>
      <c r="C102" s="27" t="s">
        <v>56</v>
      </c>
      <c r="D102" s="36">
        <v>0</v>
      </c>
      <c r="E102" s="130">
        <f t="shared" si="6"/>
        <v>-4960</v>
      </c>
      <c r="F102" s="38">
        <f>ЯНВ.21!F100+ФЕВ.21!F100+МАР.21!F100+АПР.21!F100+МАЙ.21!F100+ИЮН.21!F100+ИЮЛ.21!F100+АВГ.21!F100+СЕН.21!F100+ОКТ.21!F100+НОЯ.21!F100+ДЕК.21!F100</f>
        <v>0</v>
      </c>
      <c r="G102" s="39">
        <f t="shared" si="7"/>
        <v>0</v>
      </c>
      <c r="H102" s="38">
        <f>ЯНВ.21!E100</f>
        <v>0</v>
      </c>
      <c r="I102" s="38">
        <f>ФЕВ.21!E100</f>
        <v>0</v>
      </c>
      <c r="J102" s="38">
        <f>МАР.21!E100</f>
        <v>0</v>
      </c>
      <c r="K102" s="40">
        <f t="shared" si="8"/>
        <v>1240</v>
      </c>
      <c r="L102" s="38">
        <f>АПР.21!E100</f>
        <v>0</v>
      </c>
      <c r="M102" s="41">
        <f>МАЙ.21!E100</f>
        <v>620</v>
      </c>
      <c r="N102" s="41">
        <f>ИЮН.21!E100</f>
        <v>620</v>
      </c>
      <c r="O102" s="42">
        <f t="shared" si="9"/>
        <v>1860</v>
      </c>
      <c r="P102" s="41">
        <f>ИЮЛ.21!E100</f>
        <v>620</v>
      </c>
      <c r="Q102" s="41">
        <f>АВГ.21!E100</f>
        <v>620</v>
      </c>
      <c r="R102" s="41">
        <f>СЕН.21!E100</f>
        <v>620</v>
      </c>
      <c r="S102" s="43">
        <f t="shared" si="10"/>
        <v>1860</v>
      </c>
      <c r="T102" s="41">
        <f>ОКТ.21!E100</f>
        <v>620</v>
      </c>
      <c r="U102" s="41">
        <f>НОЯ.21!E100</f>
        <v>620</v>
      </c>
      <c r="V102" s="41">
        <f>ДЕК.21!E100</f>
        <v>620</v>
      </c>
      <c r="W102" s="26"/>
      <c r="X102" s="9"/>
    </row>
    <row r="103" spans="1:24" ht="15.75" x14ac:dyDescent="0.25">
      <c r="A103" s="47"/>
      <c r="B103" s="26">
        <v>96</v>
      </c>
      <c r="C103" s="27"/>
      <c r="D103" s="36">
        <v>0</v>
      </c>
      <c r="E103" s="37">
        <f t="shared" si="6"/>
        <v>0</v>
      </c>
      <c r="F103" s="38">
        <f>ЯНВ.21!F101+ФЕВ.21!F101+МАР.21!F101+АПР.21!F101+МАЙ.21!F101+ИЮН.21!F101+ИЮЛ.21!F101+АВГ.21!F101+СЕН.21!F101+ОКТ.21!F101+НОЯ.21!F101+ДЕК.21!F101</f>
        <v>0</v>
      </c>
      <c r="G103" s="39">
        <f t="shared" si="7"/>
        <v>0</v>
      </c>
      <c r="H103" s="38">
        <f>ЯНВ.21!E101</f>
        <v>0</v>
      </c>
      <c r="I103" s="38">
        <f>ФЕВ.21!E101</f>
        <v>0</v>
      </c>
      <c r="J103" s="38">
        <f>МАР.21!E101</f>
        <v>0</v>
      </c>
      <c r="K103" s="40">
        <f t="shared" si="8"/>
        <v>0</v>
      </c>
      <c r="L103" s="38">
        <f>АПР.21!E101</f>
        <v>0</v>
      </c>
      <c r="M103" s="41">
        <f>МАЙ.21!E101</f>
        <v>0</v>
      </c>
      <c r="N103" s="41">
        <f>ИЮН.21!E101</f>
        <v>0</v>
      </c>
      <c r="O103" s="42">
        <f t="shared" si="9"/>
        <v>0</v>
      </c>
      <c r="P103" s="41">
        <f>ИЮЛ.21!E101</f>
        <v>0</v>
      </c>
      <c r="Q103" s="41">
        <f>АВГ.21!E101</f>
        <v>0</v>
      </c>
      <c r="R103" s="41">
        <f>СЕН.21!E101</f>
        <v>0</v>
      </c>
      <c r="S103" s="43">
        <f t="shared" si="10"/>
        <v>0</v>
      </c>
      <c r="T103" s="41">
        <f>ОКТ.21!E101</f>
        <v>0</v>
      </c>
      <c r="U103" s="41">
        <f>НОЯ.21!E101</f>
        <v>0</v>
      </c>
      <c r="V103" s="41">
        <f>ДЕК.21!E101</f>
        <v>0</v>
      </c>
      <c r="W103" s="26"/>
      <c r="X103" s="9"/>
    </row>
    <row r="104" spans="1:24" ht="15.75" x14ac:dyDescent="0.25">
      <c r="A104" s="47"/>
      <c r="B104" s="26">
        <v>97</v>
      </c>
      <c r="C104" s="27"/>
      <c r="D104" s="36">
        <v>0</v>
      </c>
      <c r="E104" s="37">
        <f t="shared" si="6"/>
        <v>0</v>
      </c>
      <c r="F104" s="38">
        <f>ЯНВ.21!F102+ФЕВ.21!F102+МАР.21!F102+АПР.21!F102+МАЙ.21!F102+ИЮН.21!F102+ИЮЛ.21!F102+АВГ.21!F102+СЕН.21!F102+ОКТ.21!F102+НОЯ.21!F102+ДЕК.21!F102</f>
        <v>0</v>
      </c>
      <c r="G104" s="39">
        <f t="shared" ref="G104:G131" si="11">H104+I104+J104</f>
        <v>0</v>
      </c>
      <c r="H104" s="38">
        <f>ЯНВ.21!E102</f>
        <v>0</v>
      </c>
      <c r="I104" s="38">
        <f>ФЕВ.21!E102</f>
        <v>0</v>
      </c>
      <c r="J104" s="38">
        <f>МАР.21!E102</f>
        <v>0</v>
      </c>
      <c r="K104" s="40">
        <f t="shared" si="8"/>
        <v>0</v>
      </c>
      <c r="L104" s="38">
        <f>АПР.21!E102</f>
        <v>0</v>
      </c>
      <c r="M104" s="41">
        <f>МАЙ.21!E102</f>
        <v>0</v>
      </c>
      <c r="N104" s="41">
        <f>ИЮН.21!E102</f>
        <v>0</v>
      </c>
      <c r="O104" s="42">
        <f t="shared" si="9"/>
        <v>0</v>
      </c>
      <c r="P104" s="41">
        <f>ИЮЛ.21!E102</f>
        <v>0</v>
      </c>
      <c r="Q104" s="41">
        <f>АВГ.21!E102</f>
        <v>0</v>
      </c>
      <c r="R104" s="41">
        <f>СЕН.21!E102</f>
        <v>0</v>
      </c>
      <c r="S104" s="43">
        <f t="shared" si="10"/>
        <v>0</v>
      </c>
      <c r="T104" s="41">
        <f>ОКТ.21!E102</f>
        <v>0</v>
      </c>
      <c r="U104" s="41">
        <f>НОЯ.21!E102</f>
        <v>0</v>
      </c>
      <c r="V104" s="41">
        <f>ДЕК.21!E102</f>
        <v>0</v>
      </c>
      <c r="W104" s="26"/>
      <c r="X104" s="9"/>
    </row>
    <row r="105" spans="1:24" ht="15.75" x14ac:dyDescent="0.25">
      <c r="A105" s="47"/>
      <c r="B105" s="26">
        <v>98</v>
      </c>
      <c r="C105" s="27" t="s">
        <v>299</v>
      </c>
      <c r="D105" s="36">
        <v>0</v>
      </c>
      <c r="E105" s="37">
        <f t="shared" si="6"/>
        <v>0</v>
      </c>
      <c r="F105" s="38">
        <f>ЯНВ.21!F103+ФЕВ.21!F103+МАР.21!F103+АПР.21!F103+МАЙ.21!F103+ИЮН.21!F103+ИЮЛ.21!F103+АВГ.21!F103+СЕН.21!F103+ОКТ.21!F103+НОЯ.21!F103+ДЕК.21!F103</f>
        <v>0</v>
      </c>
      <c r="G105" s="39">
        <f t="shared" si="11"/>
        <v>0</v>
      </c>
      <c r="H105" s="38">
        <f>ЯНВ.21!E103</f>
        <v>0</v>
      </c>
      <c r="I105" s="38">
        <f>ФЕВ.21!E103</f>
        <v>0</v>
      </c>
      <c r="J105" s="38">
        <f>МАР.21!E103</f>
        <v>0</v>
      </c>
      <c r="K105" s="40">
        <f t="shared" si="8"/>
        <v>0</v>
      </c>
      <c r="L105" s="38">
        <f>АПР.21!E103</f>
        <v>0</v>
      </c>
      <c r="M105" s="41">
        <f>МАЙ.21!E103</f>
        <v>0</v>
      </c>
      <c r="N105" s="41">
        <f>ИЮН.21!E103</f>
        <v>0</v>
      </c>
      <c r="O105" s="42">
        <f t="shared" si="9"/>
        <v>0</v>
      </c>
      <c r="P105" s="41">
        <f>ИЮЛ.21!E103</f>
        <v>0</v>
      </c>
      <c r="Q105" s="41">
        <f>АВГ.21!E103</f>
        <v>0</v>
      </c>
      <c r="R105" s="41">
        <f>СЕН.21!E103</f>
        <v>0</v>
      </c>
      <c r="S105" s="43">
        <f t="shared" si="10"/>
        <v>0</v>
      </c>
      <c r="T105" s="41">
        <f>ОКТ.21!E103</f>
        <v>0</v>
      </c>
      <c r="U105" s="41">
        <f>НОЯ.21!E103</f>
        <v>0</v>
      </c>
      <c r="V105" s="41">
        <f>ДЕК.21!E103</f>
        <v>0</v>
      </c>
      <c r="W105" s="26"/>
      <c r="X105" s="9"/>
    </row>
    <row r="106" spans="1:24" ht="15.75" x14ac:dyDescent="0.25">
      <c r="A106" s="47"/>
      <c r="B106" s="26">
        <v>99</v>
      </c>
      <c r="C106" s="27"/>
      <c r="D106" s="36">
        <v>0</v>
      </c>
      <c r="E106" s="37">
        <f t="shared" si="6"/>
        <v>0</v>
      </c>
      <c r="F106" s="38">
        <f>ЯНВ.21!F104+ФЕВ.21!F104+МАР.21!F104+АПР.21!F104+МАЙ.21!F104+ИЮН.21!F104+ИЮЛ.21!F104+АВГ.21!F104+СЕН.21!F104+ОКТ.21!F104+НОЯ.21!F104+ДЕК.21!F104</f>
        <v>0</v>
      </c>
      <c r="G106" s="39">
        <f t="shared" si="11"/>
        <v>0</v>
      </c>
      <c r="H106" s="38">
        <f>ЯНВ.21!E104</f>
        <v>0</v>
      </c>
      <c r="I106" s="38">
        <f>ФЕВ.21!E104</f>
        <v>0</v>
      </c>
      <c r="J106" s="38">
        <f>МАР.21!E104</f>
        <v>0</v>
      </c>
      <c r="K106" s="40">
        <f t="shared" si="8"/>
        <v>0</v>
      </c>
      <c r="L106" s="38">
        <f>АПР.21!E104</f>
        <v>0</v>
      </c>
      <c r="M106" s="41">
        <f>МАЙ.21!E104</f>
        <v>0</v>
      </c>
      <c r="N106" s="41">
        <f>ИЮН.21!E104</f>
        <v>0</v>
      </c>
      <c r="O106" s="42">
        <f t="shared" si="9"/>
        <v>0</v>
      </c>
      <c r="P106" s="41">
        <f>ИЮЛ.21!E104</f>
        <v>0</v>
      </c>
      <c r="Q106" s="41">
        <f>АВГ.21!E104</f>
        <v>0</v>
      </c>
      <c r="R106" s="41">
        <f>СЕН.21!E104</f>
        <v>0</v>
      </c>
      <c r="S106" s="43">
        <f t="shared" si="10"/>
        <v>0</v>
      </c>
      <c r="T106" s="41">
        <f>ОКТ.21!E104</f>
        <v>0</v>
      </c>
      <c r="U106" s="41">
        <f>НОЯ.21!E104</f>
        <v>0</v>
      </c>
      <c r="V106" s="41">
        <f>ДЕК.21!E104</f>
        <v>0</v>
      </c>
      <c r="W106" s="26"/>
      <c r="X106" s="9"/>
    </row>
    <row r="107" spans="1:24" ht="15.75" x14ac:dyDescent="0.25">
      <c r="A107" s="47"/>
      <c r="B107" s="26">
        <v>100</v>
      </c>
      <c r="C107" s="27"/>
      <c r="D107" s="36">
        <v>0</v>
      </c>
      <c r="E107" s="37">
        <f t="shared" si="6"/>
        <v>0</v>
      </c>
      <c r="F107" s="38">
        <f>ЯНВ.21!F105+ФЕВ.21!F105+МАР.21!F105+АПР.21!F105+МАЙ.21!F105+ИЮН.21!F105+ИЮЛ.21!F105+АВГ.21!F105+СЕН.21!F105+ОКТ.21!F105+НОЯ.21!F105+ДЕК.21!F105</f>
        <v>0</v>
      </c>
      <c r="G107" s="39">
        <f t="shared" si="11"/>
        <v>0</v>
      </c>
      <c r="H107" s="38">
        <f>ЯНВ.21!E105</f>
        <v>0</v>
      </c>
      <c r="I107" s="38">
        <f>ФЕВ.21!E105</f>
        <v>0</v>
      </c>
      <c r="J107" s="38">
        <f>МАР.21!E105</f>
        <v>0</v>
      </c>
      <c r="K107" s="40">
        <f t="shared" si="8"/>
        <v>0</v>
      </c>
      <c r="L107" s="38">
        <f>АПР.21!E105</f>
        <v>0</v>
      </c>
      <c r="M107" s="41">
        <f>МАЙ.21!E105</f>
        <v>0</v>
      </c>
      <c r="N107" s="41">
        <f>ИЮН.21!E105</f>
        <v>0</v>
      </c>
      <c r="O107" s="42">
        <f t="shared" si="9"/>
        <v>0</v>
      </c>
      <c r="P107" s="41">
        <f>ИЮЛ.21!E105</f>
        <v>0</v>
      </c>
      <c r="Q107" s="41">
        <f>АВГ.21!E105</f>
        <v>0</v>
      </c>
      <c r="R107" s="41">
        <f>СЕН.21!E105</f>
        <v>0</v>
      </c>
      <c r="S107" s="43">
        <f t="shared" si="10"/>
        <v>0</v>
      </c>
      <c r="T107" s="41">
        <f>ОКТ.21!E105</f>
        <v>0</v>
      </c>
      <c r="U107" s="41">
        <f>НОЯ.21!E105</f>
        <v>0</v>
      </c>
      <c r="V107" s="41">
        <f>ДЕК.21!E105</f>
        <v>0</v>
      </c>
      <c r="W107" s="26"/>
      <c r="X107" s="9"/>
    </row>
    <row r="108" spans="1:24" ht="15.75" x14ac:dyDescent="0.25">
      <c r="A108" s="47"/>
      <c r="B108" s="26">
        <v>101</v>
      </c>
      <c r="C108" s="27"/>
      <c r="D108" s="36">
        <v>0</v>
      </c>
      <c r="E108" s="37">
        <f t="shared" si="6"/>
        <v>-1240</v>
      </c>
      <c r="F108" s="38">
        <f>ЯНВ.21!F106+ФЕВ.21!F106+МАР.21!F106+АПР.21!F106+МАЙ.21!F106+ИЮН.21!F106+ИЮЛ.21!F106+АВГ.21!F106+СЕН.21!F106+ОКТ.21!F106+НОЯ.21!F106+ДЕК.21!F106</f>
        <v>0</v>
      </c>
      <c r="G108" s="39">
        <f t="shared" si="11"/>
        <v>0</v>
      </c>
      <c r="H108" s="38">
        <f>ЯНВ.21!E106</f>
        <v>0</v>
      </c>
      <c r="I108" s="38">
        <f>ФЕВ.21!E106</f>
        <v>0</v>
      </c>
      <c r="J108" s="38">
        <f>МАР.21!E106</f>
        <v>0</v>
      </c>
      <c r="K108" s="40">
        <f t="shared" si="8"/>
        <v>0</v>
      </c>
      <c r="L108" s="38">
        <f>АПР.21!E106</f>
        <v>0</v>
      </c>
      <c r="M108" s="41">
        <f>МАЙ.21!E106</f>
        <v>0</v>
      </c>
      <c r="N108" s="41">
        <f>ИЮН.21!E106</f>
        <v>0</v>
      </c>
      <c r="O108" s="42">
        <f t="shared" si="9"/>
        <v>0</v>
      </c>
      <c r="P108" s="41">
        <f>ИЮЛ.21!E106</f>
        <v>0</v>
      </c>
      <c r="Q108" s="41">
        <f>АВГ.21!E106</f>
        <v>0</v>
      </c>
      <c r="R108" s="41">
        <f>СЕН.21!E106</f>
        <v>0</v>
      </c>
      <c r="S108" s="43">
        <f t="shared" si="10"/>
        <v>1240</v>
      </c>
      <c r="T108" s="41">
        <f>ОКТ.21!E106</f>
        <v>0</v>
      </c>
      <c r="U108" s="41">
        <f>НОЯ.21!E106</f>
        <v>620</v>
      </c>
      <c r="V108" s="41">
        <f>ДЕК.21!E106</f>
        <v>620</v>
      </c>
      <c r="W108" s="26"/>
      <c r="X108" s="9"/>
    </row>
    <row r="109" spans="1:24" ht="15.75" x14ac:dyDescent="0.25">
      <c r="A109" s="35"/>
      <c r="B109" s="26">
        <v>102</v>
      </c>
      <c r="C109" s="27"/>
      <c r="D109" s="36">
        <v>0</v>
      </c>
      <c r="E109" s="37">
        <f t="shared" si="6"/>
        <v>0</v>
      </c>
      <c r="F109" s="38">
        <f>ЯНВ.21!F107+ФЕВ.21!F107+МАР.21!F107+АПР.21!F107+МАЙ.21!F107+ИЮН.21!F107+ИЮЛ.21!F107+АВГ.21!F107+СЕН.21!F107+ОКТ.21!F107+НОЯ.21!F107+ДЕК.21!F107</f>
        <v>0</v>
      </c>
      <c r="G109" s="39">
        <f t="shared" si="11"/>
        <v>0</v>
      </c>
      <c r="H109" s="38">
        <f>ЯНВ.21!E107</f>
        <v>0</v>
      </c>
      <c r="I109" s="38">
        <f>ФЕВ.21!E107</f>
        <v>0</v>
      </c>
      <c r="J109" s="38">
        <f>МАР.21!E107</f>
        <v>0</v>
      </c>
      <c r="K109" s="40">
        <f t="shared" si="8"/>
        <v>0</v>
      </c>
      <c r="L109" s="38">
        <f>АПР.21!E107</f>
        <v>0</v>
      </c>
      <c r="M109" s="41">
        <f>МАЙ.21!E107</f>
        <v>0</v>
      </c>
      <c r="N109" s="41">
        <f>ИЮН.21!E107</f>
        <v>0</v>
      </c>
      <c r="O109" s="42">
        <f t="shared" si="9"/>
        <v>0</v>
      </c>
      <c r="P109" s="41">
        <f>ИЮЛ.21!E107</f>
        <v>0</v>
      </c>
      <c r="Q109" s="41">
        <f>АВГ.21!E107</f>
        <v>0</v>
      </c>
      <c r="R109" s="41">
        <f>СЕН.21!E107</f>
        <v>0</v>
      </c>
      <c r="S109" s="43">
        <f t="shared" si="10"/>
        <v>0</v>
      </c>
      <c r="T109" s="41">
        <f>ОКТ.21!E107</f>
        <v>0</v>
      </c>
      <c r="U109" s="41">
        <f>НОЯ.21!E107</f>
        <v>0</v>
      </c>
      <c r="V109" s="41">
        <f>ДЕК.21!E107</f>
        <v>0</v>
      </c>
      <c r="W109" s="26"/>
      <c r="X109" s="9"/>
    </row>
    <row r="110" spans="1:24" ht="15.75" x14ac:dyDescent="0.25">
      <c r="A110" s="35"/>
      <c r="B110" s="26">
        <v>103</v>
      </c>
      <c r="C110" s="27"/>
      <c r="D110" s="36">
        <v>0</v>
      </c>
      <c r="E110" s="37">
        <f t="shared" si="6"/>
        <v>0</v>
      </c>
      <c r="F110" s="38">
        <f>ЯНВ.21!F108+ФЕВ.21!F108+МАР.21!F108+АПР.21!F108+МАЙ.21!F108+ИЮН.21!F108+ИЮЛ.21!F108+АВГ.21!F108+СЕН.21!F108+ОКТ.21!F108+НОЯ.21!F108+ДЕК.21!F108</f>
        <v>0</v>
      </c>
      <c r="G110" s="39">
        <f t="shared" si="11"/>
        <v>0</v>
      </c>
      <c r="H110" s="38">
        <f>ЯНВ.21!E108</f>
        <v>0</v>
      </c>
      <c r="I110" s="38">
        <f>ФЕВ.21!E108</f>
        <v>0</v>
      </c>
      <c r="J110" s="38">
        <f>МАР.21!E108</f>
        <v>0</v>
      </c>
      <c r="K110" s="40">
        <f t="shared" si="8"/>
        <v>0</v>
      </c>
      <c r="L110" s="38">
        <f>АПР.21!E108</f>
        <v>0</v>
      </c>
      <c r="M110" s="41">
        <f>МАЙ.21!E108</f>
        <v>0</v>
      </c>
      <c r="N110" s="41">
        <f>ИЮН.21!E108</f>
        <v>0</v>
      </c>
      <c r="O110" s="42">
        <f t="shared" si="9"/>
        <v>0</v>
      </c>
      <c r="P110" s="41">
        <f>ИЮЛ.21!E108</f>
        <v>0</v>
      </c>
      <c r="Q110" s="41">
        <f>АВГ.21!E108</f>
        <v>0</v>
      </c>
      <c r="R110" s="41">
        <f>СЕН.21!E108</f>
        <v>0</v>
      </c>
      <c r="S110" s="43">
        <f t="shared" si="10"/>
        <v>0</v>
      </c>
      <c r="T110" s="41">
        <f>ОКТ.21!E108</f>
        <v>0</v>
      </c>
      <c r="U110" s="41">
        <f>НОЯ.21!E108</f>
        <v>0</v>
      </c>
      <c r="V110" s="41">
        <f>ДЕК.21!E108</f>
        <v>0</v>
      </c>
      <c r="W110" s="26"/>
      <c r="X110" s="9"/>
    </row>
    <row r="111" spans="1:24" ht="15.75" x14ac:dyDescent="0.25">
      <c r="A111" s="35"/>
      <c r="B111" s="26">
        <v>104</v>
      </c>
      <c r="C111" s="27" t="s">
        <v>57</v>
      </c>
      <c r="D111" s="36">
        <v>-3160</v>
      </c>
      <c r="E111" s="130">
        <f t="shared" si="6"/>
        <v>-10600</v>
      </c>
      <c r="F111" s="38">
        <f>ЯНВ.21!F109+ФЕВ.21!F109+МАР.21!F109+АПР.21!F109+МАЙ.21!F109+ИЮН.21!F109+ИЮЛ.21!F109+АВГ.21!F109+СЕН.21!F109+ОКТ.21!F109+НОЯ.21!F109+ДЕК.21!F109</f>
        <v>0</v>
      </c>
      <c r="G111" s="39">
        <f t="shared" si="11"/>
        <v>1860</v>
      </c>
      <c r="H111" s="38">
        <f>ЯНВ.21!E109</f>
        <v>620</v>
      </c>
      <c r="I111" s="38">
        <f>ФЕВ.21!E109</f>
        <v>620</v>
      </c>
      <c r="J111" s="38">
        <f>МАР.21!E109</f>
        <v>620</v>
      </c>
      <c r="K111" s="40">
        <f t="shared" si="8"/>
        <v>1860</v>
      </c>
      <c r="L111" s="38">
        <f>АПР.21!E109</f>
        <v>620</v>
      </c>
      <c r="M111" s="41">
        <f>МАЙ.21!E109</f>
        <v>620</v>
      </c>
      <c r="N111" s="41">
        <f>ИЮН.21!E109</f>
        <v>620</v>
      </c>
      <c r="O111" s="42">
        <f t="shared" si="9"/>
        <v>1860</v>
      </c>
      <c r="P111" s="41">
        <f>ИЮЛ.21!E109</f>
        <v>620</v>
      </c>
      <c r="Q111" s="41">
        <f>АВГ.21!E109</f>
        <v>620</v>
      </c>
      <c r="R111" s="41">
        <f>СЕН.21!E109</f>
        <v>620</v>
      </c>
      <c r="S111" s="43">
        <f t="shared" si="10"/>
        <v>1860</v>
      </c>
      <c r="T111" s="41">
        <f>ОКТ.21!E109</f>
        <v>620</v>
      </c>
      <c r="U111" s="41">
        <f>НОЯ.21!E109</f>
        <v>620</v>
      </c>
      <c r="V111" s="41">
        <f>ДЕК.21!E109</f>
        <v>620</v>
      </c>
      <c r="W111" s="26"/>
      <c r="X111" s="9"/>
    </row>
    <row r="112" spans="1:24" ht="15.75" x14ac:dyDescent="0.25">
      <c r="A112" s="35"/>
      <c r="B112" s="26">
        <v>105</v>
      </c>
      <c r="C112" s="27"/>
      <c r="D112" s="36">
        <v>0</v>
      </c>
      <c r="E112" s="37">
        <f t="shared" si="6"/>
        <v>0</v>
      </c>
      <c r="F112" s="38">
        <f>ЯНВ.21!F110+ФЕВ.21!F110+МАР.21!F110+АПР.21!F110+МАЙ.21!F110+ИЮН.21!F110+ИЮЛ.21!F110+АВГ.21!F110+СЕН.21!F110+ОКТ.21!F110+НОЯ.21!F110+ДЕК.21!F110</f>
        <v>0</v>
      </c>
      <c r="G112" s="39">
        <f t="shared" si="11"/>
        <v>0</v>
      </c>
      <c r="H112" s="38">
        <f>ЯНВ.21!E110</f>
        <v>0</v>
      </c>
      <c r="I112" s="38">
        <f>ФЕВ.21!E110</f>
        <v>0</v>
      </c>
      <c r="J112" s="38">
        <f>МАР.21!E110</f>
        <v>0</v>
      </c>
      <c r="K112" s="40">
        <f t="shared" si="8"/>
        <v>0</v>
      </c>
      <c r="L112" s="38">
        <f>АПР.21!E110</f>
        <v>0</v>
      </c>
      <c r="M112" s="41">
        <f>МАЙ.21!E110</f>
        <v>0</v>
      </c>
      <c r="N112" s="41">
        <f>ИЮН.21!E110</f>
        <v>0</v>
      </c>
      <c r="O112" s="42">
        <f t="shared" si="9"/>
        <v>0</v>
      </c>
      <c r="P112" s="41">
        <f>ИЮЛ.21!E110</f>
        <v>0</v>
      </c>
      <c r="Q112" s="41">
        <f>АВГ.21!E110</f>
        <v>0</v>
      </c>
      <c r="R112" s="41">
        <f>СЕН.21!E110</f>
        <v>0</v>
      </c>
      <c r="S112" s="43">
        <f t="shared" si="10"/>
        <v>0</v>
      </c>
      <c r="T112" s="41">
        <f>ОКТ.21!E110</f>
        <v>0</v>
      </c>
      <c r="U112" s="41">
        <f>НОЯ.21!E110</f>
        <v>0</v>
      </c>
      <c r="V112" s="41">
        <f>ДЕК.21!E110</f>
        <v>0</v>
      </c>
      <c r="W112" s="26"/>
      <c r="X112" s="9"/>
    </row>
    <row r="113" spans="1:24" ht="15.75" x14ac:dyDescent="0.25">
      <c r="A113" s="47"/>
      <c r="B113" s="26">
        <v>106</v>
      </c>
      <c r="C113" s="27"/>
      <c r="D113" s="36">
        <v>0</v>
      </c>
      <c r="E113" s="37">
        <f t="shared" si="6"/>
        <v>0</v>
      </c>
      <c r="F113" s="38">
        <f>ЯНВ.21!F111+ФЕВ.21!F111+МАР.21!F111+АПР.21!F111+МАЙ.21!F111+ИЮН.21!F111+ИЮЛ.21!F111+АВГ.21!F111+СЕН.21!F111+ОКТ.21!F111+НОЯ.21!F111+ДЕК.21!F111</f>
        <v>0</v>
      </c>
      <c r="G113" s="39">
        <f t="shared" si="11"/>
        <v>0</v>
      </c>
      <c r="H113" s="38">
        <f>ЯНВ.21!E111</f>
        <v>0</v>
      </c>
      <c r="I113" s="38">
        <f>ФЕВ.21!E111</f>
        <v>0</v>
      </c>
      <c r="J113" s="38">
        <f>МАР.21!E111</f>
        <v>0</v>
      </c>
      <c r="K113" s="40">
        <f t="shared" si="8"/>
        <v>0</v>
      </c>
      <c r="L113" s="38">
        <f>АПР.21!E111</f>
        <v>0</v>
      </c>
      <c r="M113" s="41">
        <f>МАЙ.21!E111</f>
        <v>0</v>
      </c>
      <c r="N113" s="41">
        <f>ИЮН.21!E111</f>
        <v>0</v>
      </c>
      <c r="O113" s="42">
        <f t="shared" si="9"/>
        <v>0</v>
      </c>
      <c r="P113" s="41">
        <f>ИЮЛ.21!E111</f>
        <v>0</v>
      </c>
      <c r="Q113" s="41">
        <f>АВГ.21!E111</f>
        <v>0</v>
      </c>
      <c r="R113" s="41">
        <f>СЕН.21!E111</f>
        <v>0</v>
      </c>
      <c r="S113" s="43">
        <f t="shared" si="10"/>
        <v>0</v>
      </c>
      <c r="T113" s="41">
        <f>ОКТ.21!E111</f>
        <v>0</v>
      </c>
      <c r="U113" s="41">
        <f>НОЯ.21!E111</f>
        <v>0</v>
      </c>
      <c r="V113" s="41">
        <f>ДЕК.21!E111</f>
        <v>0</v>
      </c>
      <c r="W113" s="26"/>
      <c r="X113" s="9"/>
    </row>
    <row r="114" spans="1:24" ht="15.75" x14ac:dyDescent="0.25">
      <c r="A114" s="47"/>
      <c r="B114" s="26">
        <v>107</v>
      </c>
      <c r="C114" s="27"/>
      <c r="D114" s="36">
        <v>0</v>
      </c>
      <c r="E114" s="37">
        <f t="shared" si="6"/>
        <v>0</v>
      </c>
      <c r="F114" s="38">
        <f>ЯНВ.21!F112+ФЕВ.21!F112+МАР.21!F112+АПР.21!F112+МАЙ.21!F112+ИЮН.21!F112+ИЮЛ.21!F112+АВГ.21!F112+СЕН.21!F112+ОКТ.21!F112+НОЯ.21!F112+ДЕК.21!F112</f>
        <v>0</v>
      </c>
      <c r="G114" s="39">
        <f t="shared" si="11"/>
        <v>0</v>
      </c>
      <c r="H114" s="38">
        <f>ЯНВ.21!E112</f>
        <v>0</v>
      </c>
      <c r="I114" s="38">
        <f>ФЕВ.21!E112</f>
        <v>0</v>
      </c>
      <c r="J114" s="38">
        <f>МАР.21!E112</f>
        <v>0</v>
      </c>
      <c r="K114" s="40">
        <f t="shared" si="8"/>
        <v>0</v>
      </c>
      <c r="L114" s="38">
        <f>АПР.21!E112</f>
        <v>0</v>
      </c>
      <c r="M114" s="41">
        <f>МАЙ.21!E112</f>
        <v>0</v>
      </c>
      <c r="N114" s="41">
        <f>ИЮН.21!E112</f>
        <v>0</v>
      </c>
      <c r="O114" s="42">
        <f t="shared" si="9"/>
        <v>0</v>
      </c>
      <c r="P114" s="41">
        <f>ИЮЛ.21!E112</f>
        <v>0</v>
      </c>
      <c r="Q114" s="41">
        <f>АВГ.21!E112</f>
        <v>0</v>
      </c>
      <c r="R114" s="41">
        <f>СЕН.21!E112</f>
        <v>0</v>
      </c>
      <c r="S114" s="43">
        <f t="shared" si="10"/>
        <v>0</v>
      </c>
      <c r="T114" s="41">
        <f>ОКТ.21!E112</f>
        <v>0</v>
      </c>
      <c r="U114" s="41">
        <f>НОЯ.21!E112</f>
        <v>0</v>
      </c>
      <c r="V114" s="41">
        <f>ДЕК.21!E112</f>
        <v>0</v>
      </c>
      <c r="W114" s="26"/>
      <c r="X114" s="9"/>
    </row>
    <row r="115" spans="1:24" ht="15.75" x14ac:dyDescent="0.25">
      <c r="A115" s="35"/>
      <c r="B115" s="26">
        <v>108</v>
      </c>
      <c r="C115" s="27"/>
      <c r="D115" s="36">
        <v>0</v>
      </c>
      <c r="E115" s="37">
        <f t="shared" si="6"/>
        <v>0</v>
      </c>
      <c r="F115" s="38">
        <f>ЯНВ.21!F113+ФЕВ.21!F113+МАР.21!F113+АПР.21!F113+МАЙ.21!F113+ИЮН.21!F113+ИЮЛ.21!F113+АВГ.21!F113+СЕН.21!F113+ОКТ.21!F113+НОЯ.21!F113+ДЕК.21!F113</f>
        <v>0</v>
      </c>
      <c r="G115" s="39">
        <f t="shared" si="11"/>
        <v>0</v>
      </c>
      <c r="H115" s="38">
        <f>ЯНВ.21!E113</f>
        <v>0</v>
      </c>
      <c r="I115" s="38">
        <f>ФЕВ.21!E113</f>
        <v>0</v>
      </c>
      <c r="J115" s="38">
        <f>МАР.21!E113</f>
        <v>0</v>
      </c>
      <c r="K115" s="40">
        <f t="shared" si="8"/>
        <v>0</v>
      </c>
      <c r="L115" s="38">
        <f>АПР.21!E113</f>
        <v>0</v>
      </c>
      <c r="M115" s="41">
        <f>МАЙ.21!E113</f>
        <v>0</v>
      </c>
      <c r="N115" s="41">
        <f>ИЮН.21!E113</f>
        <v>0</v>
      </c>
      <c r="O115" s="42">
        <f t="shared" si="9"/>
        <v>0</v>
      </c>
      <c r="P115" s="41">
        <f>ИЮЛ.21!E113</f>
        <v>0</v>
      </c>
      <c r="Q115" s="41">
        <f>АВГ.21!E113</f>
        <v>0</v>
      </c>
      <c r="R115" s="41">
        <f>СЕН.21!E113</f>
        <v>0</v>
      </c>
      <c r="S115" s="43">
        <f t="shared" si="10"/>
        <v>0</v>
      </c>
      <c r="T115" s="41">
        <f>ОКТ.21!E113</f>
        <v>0</v>
      </c>
      <c r="U115" s="41">
        <f>НОЯ.21!E113</f>
        <v>0</v>
      </c>
      <c r="V115" s="41">
        <f>ДЕК.21!E113</f>
        <v>0</v>
      </c>
      <c r="W115" s="26"/>
      <c r="X115" s="9"/>
    </row>
    <row r="116" spans="1:24" ht="15.75" x14ac:dyDescent="0.25">
      <c r="A116" s="47"/>
      <c r="B116" s="26">
        <v>109</v>
      </c>
      <c r="C116" s="27"/>
      <c r="D116" s="36">
        <v>0</v>
      </c>
      <c r="E116" s="37">
        <f t="shared" si="6"/>
        <v>0</v>
      </c>
      <c r="F116" s="38">
        <f>ЯНВ.21!F114+ФЕВ.21!F114+МАР.21!F114+АПР.21!F114+МАЙ.21!F114+ИЮН.21!F114+ИЮЛ.21!F114+АВГ.21!F114+СЕН.21!F114+ОКТ.21!F114+НОЯ.21!F114+ДЕК.21!F114</f>
        <v>0</v>
      </c>
      <c r="G116" s="39">
        <f t="shared" si="11"/>
        <v>0</v>
      </c>
      <c r="H116" s="38">
        <f>ЯНВ.21!E114</f>
        <v>0</v>
      </c>
      <c r="I116" s="38">
        <f>ФЕВ.21!E114</f>
        <v>0</v>
      </c>
      <c r="J116" s="38">
        <f>МАР.21!E114</f>
        <v>0</v>
      </c>
      <c r="K116" s="40">
        <f t="shared" si="8"/>
        <v>0</v>
      </c>
      <c r="L116" s="38">
        <f>АПР.21!E114</f>
        <v>0</v>
      </c>
      <c r="M116" s="41">
        <f>МАЙ.21!E114</f>
        <v>0</v>
      </c>
      <c r="N116" s="41">
        <f>ИЮН.21!E114</f>
        <v>0</v>
      </c>
      <c r="O116" s="42">
        <f t="shared" si="9"/>
        <v>0</v>
      </c>
      <c r="P116" s="41">
        <f>ИЮЛ.21!E114</f>
        <v>0</v>
      </c>
      <c r="Q116" s="41">
        <f>АВГ.21!E114</f>
        <v>0</v>
      </c>
      <c r="R116" s="41">
        <f>СЕН.21!E114</f>
        <v>0</v>
      </c>
      <c r="S116" s="43">
        <f t="shared" si="10"/>
        <v>0</v>
      </c>
      <c r="T116" s="41">
        <f>ОКТ.21!E114</f>
        <v>0</v>
      </c>
      <c r="U116" s="41">
        <f>НОЯ.21!E114</f>
        <v>0</v>
      </c>
      <c r="V116" s="41">
        <f>ДЕК.21!E114</f>
        <v>0</v>
      </c>
      <c r="W116" s="26"/>
      <c r="X116" s="9"/>
    </row>
    <row r="117" spans="1:24" ht="15.75" x14ac:dyDescent="0.25">
      <c r="A117" s="47"/>
      <c r="B117" s="26">
        <v>110</v>
      </c>
      <c r="C117" s="27" t="s">
        <v>58</v>
      </c>
      <c r="D117" s="36">
        <v>-17538</v>
      </c>
      <c r="E117" s="130">
        <f t="shared" si="6"/>
        <v>-24978</v>
      </c>
      <c r="F117" s="38">
        <f>ЯНВ.21!F115+ФЕВ.21!F115+МАР.21!F115+АПР.21!F115+МАЙ.21!F115+ИЮН.21!F115+ИЮЛ.21!F115+АВГ.21!F115+СЕН.21!F115+ОКТ.21!F115+НОЯ.21!F115+ДЕК.21!F115</f>
        <v>0</v>
      </c>
      <c r="G117" s="39">
        <f t="shared" si="11"/>
        <v>1860</v>
      </c>
      <c r="H117" s="38">
        <f>ЯНВ.21!E115</f>
        <v>620</v>
      </c>
      <c r="I117" s="38">
        <f>ФЕВ.21!E115</f>
        <v>620</v>
      </c>
      <c r="J117" s="38">
        <f>МАР.21!E115</f>
        <v>620</v>
      </c>
      <c r="K117" s="40">
        <f t="shared" si="8"/>
        <v>1860</v>
      </c>
      <c r="L117" s="38">
        <f>АПР.21!E115</f>
        <v>620</v>
      </c>
      <c r="M117" s="41">
        <f>МАЙ.21!E115</f>
        <v>620</v>
      </c>
      <c r="N117" s="41">
        <f>ИЮН.21!E115</f>
        <v>620</v>
      </c>
      <c r="O117" s="42">
        <f t="shared" si="9"/>
        <v>1860</v>
      </c>
      <c r="P117" s="41">
        <f>ИЮЛ.21!E115</f>
        <v>620</v>
      </c>
      <c r="Q117" s="41">
        <f>АВГ.21!E115</f>
        <v>620</v>
      </c>
      <c r="R117" s="41">
        <f>СЕН.21!E115</f>
        <v>620</v>
      </c>
      <c r="S117" s="43">
        <f t="shared" si="10"/>
        <v>1860</v>
      </c>
      <c r="T117" s="41">
        <f>ОКТ.21!E115</f>
        <v>620</v>
      </c>
      <c r="U117" s="41">
        <f>НОЯ.21!E115</f>
        <v>620</v>
      </c>
      <c r="V117" s="41">
        <f>ДЕК.21!E115</f>
        <v>620</v>
      </c>
      <c r="W117" s="26"/>
      <c r="X117" s="9"/>
    </row>
    <row r="118" spans="1:24" ht="15.75" x14ac:dyDescent="0.25">
      <c r="A118" s="47"/>
      <c r="B118" s="26">
        <v>111</v>
      </c>
      <c r="C118" s="27" t="s">
        <v>59</v>
      </c>
      <c r="D118" s="36">
        <v>-1147</v>
      </c>
      <c r="E118" s="37">
        <f t="shared" si="6"/>
        <v>-3587</v>
      </c>
      <c r="F118" s="38">
        <f>ЯНВ.21!F116+ФЕВ.21!F116+МАР.21!F116+АПР.21!F116+МАЙ.21!F116+ИЮН.21!F116+ИЮЛ.21!F116+АВГ.21!F116+СЕН.21!F116+ОКТ.21!F116+НОЯ.21!F116+ДЕК.21!F116</f>
        <v>5000</v>
      </c>
      <c r="G118" s="39">
        <f t="shared" si="11"/>
        <v>1860</v>
      </c>
      <c r="H118" s="38">
        <f>ЯНВ.21!E116</f>
        <v>620</v>
      </c>
      <c r="I118" s="38">
        <f>ФЕВ.21!E116</f>
        <v>620</v>
      </c>
      <c r="J118" s="38">
        <f>МАР.21!E116</f>
        <v>620</v>
      </c>
      <c r="K118" s="40">
        <f t="shared" si="8"/>
        <v>1860</v>
      </c>
      <c r="L118" s="38">
        <f>АПР.21!E116</f>
        <v>620</v>
      </c>
      <c r="M118" s="41">
        <f>МАЙ.21!E116</f>
        <v>620</v>
      </c>
      <c r="N118" s="41">
        <f>ИЮН.21!E116</f>
        <v>620</v>
      </c>
      <c r="O118" s="42">
        <f t="shared" si="9"/>
        <v>1860</v>
      </c>
      <c r="P118" s="41">
        <f>ИЮЛ.21!E116</f>
        <v>620</v>
      </c>
      <c r="Q118" s="41">
        <f>АВГ.21!E116</f>
        <v>620</v>
      </c>
      <c r="R118" s="41">
        <f>СЕН.21!E116</f>
        <v>620</v>
      </c>
      <c r="S118" s="43">
        <f t="shared" si="10"/>
        <v>1860</v>
      </c>
      <c r="T118" s="41">
        <f>ОКТ.21!E116</f>
        <v>620</v>
      </c>
      <c r="U118" s="41">
        <f>НОЯ.21!E116</f>
        <v>620</v>
      </c>
      <c r="V118" s="41">
        <f>ДЕК.21!E116</f>
        <v>620</v>
      </c>
      <c r="W118" s="26"/>
      <c r="X118" s="9"/>
    </row>
    <row r="119" spans="1:24" ht="15.75" x14ac:dyDescent="0.25">
      <c r="A119" s="47"/>
      <c r="B119" s="26">
        <v>112</v>
      </c>
      <c r="C119" s="27"/>
      <c r="D119" s="36">
        <v>0</v>
      </c>
      <c r="E119" s="37">
        <f t="shared" si="6"/>
        <v>0</v>
      </c>
      <c r="F119" s="38">
        <f>ЯНВ.21!F117+ФЕВ.21!F117+МАР.21!F117+АПР.21!F117+МАЙ.21!F117+ИЮН.21!F117+ИЮЛ.21!F117+АВГ.21!F117+СЕН.21!F117+ОКТ.21!F117+НОЯ.21!F117+ДЕК.21!F117</f>
        <v>0</v>
      </c>
      <c r="G119" s="39">
        <f t="shared" si="11"/>
        <v>0</v>
      </c>
      <c r="H119" s="38">
        <f>ЯНВ.21!E117</f>
        <v>0</v>
      </c>
      <c r="I119" s="38">
        <f>ФЕВ.21!E117</f>
        <v>0</v>
      </c>
      <c r="J119" s="38">
        <f>МАР.21!E117</f>
        <v>0</v>
      </c>
      <c r="K119" s="40">
        <f t="shared" si="8"/>
        <v>0</v>
      </c>
      <c r="L119" s="38">
        <f>АПР.21!E117</f>
        <v>0</v>
      </c>
      <c r="M119" s="41">
        <f>МАЙ.21!E117</f>
        <v>0</v>
      </c>
      <c r="N119" s="41">
        <f>ИЮН.21!E117</f>
        <v>0</v>
      </c>
      <c r="O119" s="42">
        <f t="shared" si="9"/>
        <v>0</v>
      </c>
      <c r="P119" s="41">
        <f>ИЮЛ.21!E117</f>
        <v>0</v>
      </c>
      <c r="Q119" s="41">
        <f>АВГ.21!E117</f>
        <v>0</v>
      </c>
      <c r="R119" s="41">
        <f>СЕН.21!E117</f>
        <v>0</v>
      </c>
      <c r="S119" s="43">
        <f t="shared" si="10"/>
        <v>0</v>
      </c>
      <c r="T119" s="41">
        <f>ОКТ.21!E117</f>
        <v>0</v>
      </c>
      <c r="U119" s="41">
        <f>НОЯ.21!E117</f>
        <v>0</v>
      </c>
      <c r="V119" s="41">
        <f>ДЕК.21!E117</f>
        <v>0</v>
      </c>
      <c r="W119" s="26"/>
      <c r="X119" s="9"/>
    </row>
    <row r="120" spans="1:24" ht="15.75" x14ac:dyDescent="0.25">
      <c r="A120" s="47"/>
      <c r="B120" s="26">
        <v>113</v>
      </c>
      <c r="C120" s="27" t="s">
        <v>60</v>
      </c>
      <c r="D120" s="36">
        <v>-14470</v>
      </c>
      <c r="E120" s="37">
        <f t="shared" si="6"/>
        <v>-1910</v>
      </c>
      <c r="F120" s="38">
        <f>ЯНВ.21!F118+ФЕВ.21!F118+МАР.21!F118+АПР.21!F118+МАЙ.21!F118+ИЮН.21!F118+ИЮЛ.21!F118+АВГ.21!F118+СЕН.21!F118+ОКТ.21!F118+НОЯ.21!F118+ДЕК.21!F118</f>
        <v>20000</v>
      </c>
      <c r="G120" s="39">
        <f t="shared" si="11"/>
        <v>1860</v>
      </c>
      <c r="H120" s="38">
        <f>ЯНВ.21!E118</f>
        <v>620</v>
      </c>
      <c r="I120" s="38">
        <f>ФЕВ.21!E118</f>
        <v>620</v>
      </c>
      <c r="J120" s="38">
        <f>МАР.21!E118</f>
        <v>620</v>
      </c>
      <c r="K120" s="40">
        <f t="shared" si="8"/>
        <v>1860</v>
      </c>
      <c r="L120" s="38">
        <f>АПР.21!E118</f>
        <v>620</v>
      </c>
      <c r="M120" s="41">
        <f>МАЙ.21!E118</f>
        <v>620</v>
      </c>
      <c r="N120" s="41">
        <f>ИЮН.21!E118</f>
        <v>620</v>
      </c>
      <c r="O120" s="42">
        <f t="shared" si="9"/>
        <v>1860</v>
      </c>
      <c r="P120" s="41">
        <f>ИЮЛ.21!E118</f>
        <v>620</v>
      </c>
      <c r="Q120" s="41">
        <f>АВГ.21!E118</f>
        <v>620</v>
      </c>
      <c r="R120" s="41">
        <f>СЕН.21!E118</f>
        <v>620</v>
      </c>
      <c r="S120" s="43">
        <f t="shared" si="10"/>
        <v>1860</v>
      </c>
      <c r="T120" s="41">
        <f>ОКТ.21!E118</f>
        <v>620</v>
      </c>
      <c r="U120" s="41">
        <f>НОЯ.21!E118</f>
        <v>620</v>
      </c>
      <c r="V120" s="41">
        <f>ДЕК.21!E118</f>
        <v>620</v>
      </c>
      <c r="W120" s="26"/>
      <c r="X120" s="9"/>
    </row>
    <row r="121" spans="1:24" ht="15.75" x14ac:dyDescent="0.25">
      <c r="A121" s="47"/>
      <c r="B121" s="26">
        <v>114</v>
      </c>
      <c r="C121" s="27" t="s">
        <v>341</v>
      </c>
      <c r="D121" s="36">
        <v>-11040</v>
      </c>
      <c r="E121" s="37">
        <f t="shared" si="6"/>
        <v>-18480</v>
      </c>
      <c r="F121" s="38">
        <f>ЯНВ.21!F119+ФЕВ.21!F119+МАР.21!F119+АПР.21!F119+МАЙ.21!F119+ИЮН.21!F119+ИЮЛ.21!F119+АВГ.21!F119+СЕН.21!F119+ОКТ.21!F119+НОЯ.21!F119+ДЕК.21!F119</f>
        <v>0</v>
      </c>
      <c r="G121" s="39">
        <f t="shared" si="11"/>
        <v>1860</v>
      </c>
      <c r="H121" s="38">
        <f>ЯНВ.21!E119</f>
        <v>620</v>
      </c>
      <c r="I121" s="38">
        <f>ФЕВ.21!E119</f>
        <v>620</v>
      </c>
      <c r="J121" s="38">
        <f>МАР.21!E119</f>
        <v>620</v>
      </c>
      <c r="K121" s="40">
        <f t="shared" si="8"/>
        <v>1860</v>
      </c>
      <c r="L121" s="38">
        <f>АПР.21!E119</f>
        <v>620</v>
      </c>
      <c r="M121" s="41">
        <f>МАЙ.21!E119</f>
        <v>620</v>
      </c>
      <c r="N121" s="41">
        <f>ИЮН.21!E119</f>
        <v>620</v>
      </c>
      <c r="O121" s="42">
        <f t="shared" si="9"/>
        <v>1860</v>
      </c>
      <c r="P121" s="41">
        <f>ИЮЛ.21!E119</f>
        <v>620</v>
      </c>
      <c r="Q121" s="41">
        <f>АВГ.21!E119</f>
        <v>620</v>
      </c>
      <c r="R121" s="41">
        <f>СЕН.21!E119</f>
        <v>620</v>
      </c>
      <c r="S121" s="43">
        <f t="shared" si="10"/>
        <v>1860</v>
      </c>
      <c r="T121" s="41">
        <f>ОКТ.21!E119</f>
        <v>620</v>
      </c>
      <c r="U121" s="41">
        <f>НОЯ.21!E119</f>
        <v>620</v>
      </c>
      <c r="V121" s="41">
        <f>ДЕК.21!E119</f>
        <v>620</v>
      </c>
      <c r="W121" s="26"/>
      <c r="X121" s="9"/>
    </row>
    <row r="122" spans="1:24" ht="15.75" x14ac:dyDescent="0.25">
      <c r="A122" s="47"/>
      <c r="B122" s="26">
        <v>115</v>
      </c>
      <c r="C122" s="27"/>
      <c r="D122" s="36">
        <v>0</v>
      </c>
      <c r="E122" s="37">
        <f t="shared" si="6"/>
        <v>0</v>
      </c>
      <c r="F122" s="38">
        <f>ЯНВ.21!F120+ФЕВ.21!F120+МАР.21!F120+АПР.21!F120+МАЙ.21!F120+ИЮН.21!F120+ИЮЛ.21!F120+АВГ.21!F120+СЕН.21!F120+ОКТ.21!F120+НОЯ.21!F120+ДЕК.21!F120</f>
        <v>0</v>
      </c>
      <c r="G122" s="39">
        <f t="shared" si="11"/>
        <v>0</v>
      </c>
      <c r="H122" s="38">
        <f>ЯНВ.21!E120</f>
        <v>0</v>
      </c>
      <c r="I122" s="38">
        <f>ФЕВ.21!E120</f>
        <v>0</v>
      </c>
      <c r="J122" s="38">
        <f>МАР.21!E120</f>
        <v>0</v>
      </c>
      <c r="K122" s="40">
        <f t="shared" si="8"/>
        <v>0</v>
      </c>
      <c r="L122" s="38">
        <f>АПР.21!E120</f>
        <v>0</v>
      </c>
      <c r="M122" s="41">
        <f>МАЙ.21!E120</f>
        <v>0</v>
      </c>
      <c r="N122" s="41">
        <f>ИЮН.21!E120</f>
        <v>0</v>
      </c>
      <c r="O122" s="42">
        <f t="shared" si="9"/>
        <v>0</v>
      </c>
      <c r="P122" s="41">
        <f>ИЮЛ.21!E120</f>
        <v>0</v>
      </c>
      <c r="Q122" s="41">
        <f>АВГ.21!E120</f>
        <v>0</v>
      </c>
      <c r="R122" s="41">
        <f>СЕН.21!E120</f>
        <v>0</v>
      </c>
      <c r="S122" s="43">
        <f t="shared" si="10"/>
        <v>0</v>
      </c>
      <c r="T122" s="41">
        <f>ОКТ.21!E120</f>
        <v>0</v>
      </c>
      <c r="U122" s="41">
        <f>НОЯ.21!E120</f>
        <v>0</v>
      </c>
      <c r="V122" s="41">
        <f>ДЕК.21!E120</f>
        <v>0</v>
      </c>
      <c r="W122" s="26"/>
      <c r="X122" s="9"/>
    </row>
    <row r="123" spans="1:24" ht="15.75" x14ac:dyDescent="0.25">
      <c r="A123" s="49"/>
      <c r="B123" s="26">
        <v>116</v>
      </c>
      <c r="C123" s="27" t="s">
        <v>61</v>
      </c>
      <c r="D123" s="36">
        <v>30</v>
      </c>
      <c r="E123" s="128">
        <f t="shared" si="6"/>
        <v>30</v>
      </c>
      <c r="F123" s="38">
        <f>ЯНВ.21!F121+ФЕВ.21!F121+МАР.21!F121+АПР.21!F121+МАЙ.21!F121+ИЮН.21!F121+ИЮЛ.21!F121+АВГ.21!F121+СЕН.21!F121+ОКТ.21!F121+НОЯ.21!F121+ДЕК.21!F121</f>
        <v>0</v>
      </c>
      <c r="G123" s="39">
        <f t="shared" si="11"/>
        <v>0</v>
      </c>
      <c r="H123" s="38">
        <f>ЯНВ.21!E121</f>
        <v>0</v>
      </c>
      <c r="I123" s="38">
        <f>ФЕВ.21!E121</f>
        <v>0</v>
      </c>
      <c r="J123" s="38">
        <f>МАР.21!E121</f>
        <v>0</v>
      </c>
      <c r="K123" s="40">
        <f t="shared" si="8"/>
        <v>0</v>
      </c>
      <c r="L123" s="38">
        <f>АПР.21!E121</f>
        <v>0</v>
      </c>
      <c r="M123" s="41">
        <f>МАЙ.21!E121</f>
        <v>0</v>
      </c>
      <c r="N123" s="41">
        <f>ИЮН.21!E121</f>
        <v>0</v>
      </c>
      <c r="O123" s="42">
        <f t="shared" si="9"/>
        <v>0</v>
      </c>
      <c r="P123" s="41">
        <f>ИЮЛ.21!E121</f>
        <v>0</v>
      </c>
      <c r="Q123" s="41">
        <f>АВГ.21!E121</f>
        <v>0</v>
      </c>
      <c r="R123" s="41">
        <f>СЕН.21!E121</f>
        <v>0</v>
      </c>
      <c r="S123" s="43">
        <f t="shared" si="10"/>
        <v>0</v>
      </c>
      <c r="T123" s="41">
        <f>ОКТ.21!E121</f>
        <v>0</v>
      </c>
      <c r="U123" s="41">
        <f>НОЯ.21!E121</f>
        <v>0</v>
      </c>
      <c r="V123" s="41">
        <f>ДЕК.21!E121</f>
        <v>0</v>
      </c>
      <c r="W123" s="26"/>
      <c r="X123" s="9"/>
    </row>
    <row r="124" spans="1:24" ht="15.75" x14ac:dyDescent="0.25">
      <c r="A124" s="47"/>
      <c r="B124" s="26">
        <v>117</v>
      </c>
      <c r="C124" s="50" t="s">
        <v>62</v>
      </c>
      <c r="D124" s="36">
        <v>12462</v>
      </c>
      <c r="E124" s="128">
        <f t="shared" si="6"/>
        <v>5022</v>
      </c>
      <c r="F124" s="38">
        <f>ЯНВ.21!F122+ФЕВ.21!F122+МАР.21!F122+АПР.21!F122+МАЙ.21!F122+ИЮН.21!F122+ИЮЛ.21!F122+АВГ.21!F122+СЕН.21!F122+ОКТ.21!F122+НОЯ.21!F122+ДЕК.21!F122</f>
        <v>0</v>
      </c>
      <c r="G124" s="39">
        <f t="shared" si="11"/>
        <v>1860</v>
      </c>
      <c r="H124" s="38">
        <f>ЯНВ.21!E122</f>
        <v>620</v>
      </c>
      <c r="I124" s="38">
        <f>ФЕВ.21!E122</f>
        <v>620</v>
      </c>
      <c r="J124" s="38">
        <f>МАР.21!E122</f>
        <v>620</v>
      </c>
      <c r="K124" s="40">
        <f t="shared" si="8"/>
        <v>1860</v>
      </c>
      <c r="L124" s="38">
        <f>АПР.21!E122</f>
        <v>620</v>
      </c>
      <c r="M124" s="41">
        <f>МАЙ.21!E122</f>
        <v>620</v>
      </c>
      <c r="N124" s="41">
        <f>ИЮН.21!E122</f>
        <v>620</v>
      </c>
      <c r="O124" s="42">
        <f t="shared" si="9"/>
        <v>1860</v>
      </c>
      <c r="P124" s="41">
        <f>ИЮЛ.21!E122</f>
        <v>620</v>
      </c>
      <c r="Q124" s="41">
        <f>АВГ.21!E122</f>
        <v>620</v>
      </c>
      <c r="R124" s="41">
        <f>СЕН.21!E122</f>
        <v>620</v>
      </c>
      <c r="S124" s="43">
        <f t="shared" si="10"/>
        <v>1860</v>
      </c>
      <c r="T124" s="41">
        <f>ОКТ.21!E122</f>
        <v>620</v>
      </c>
      <c r="U124" s="41">
        <f>НОЯ.21!E122</f>
        <v>620</v>
      </c>
      <c r="V124" s="41">
        <f>ДЕК.21!E122</f>
        <v>620</v>
      </c>
      <c r="W124" s="26"/>
      <c r="X124" s="9"/>
    </row>
    <row r="125" spans="1:24" ht="15.75" customHeight="1" x14ac:dyDescent="0.25">
      <c r="A125" s="47"/>
      <c r="B125" s="26">
        <v>118</v>
      </c>
      <c r="C125" s="27" t="s">
        <v>61</v>
      </c>
      <c r="D125" s="36">
        <v>30</v>
      </c>
      <c r="E125" s="130">
        <f t="shared" si="6"/>
        <v>-7410</v>
      </c>
      <c r="F125" s="38">
        <f>ЯНВ.21!F123+ФЕВ.21!F123+МАР.21!F123+АПР.21!F123+МАЙ.21!F123+ИЮН.21!F123+ИЮЛ.21!F123+АВГ.21!F123+СЕН.21!F123+ОКТ.21!F123+НОЯ.21!F123+ДЕК.21!F123</f>
        <v>0</v>
      </c>
      <c r="G125" s="39">
        <f t="shared" si="11"/>
        <v>1860</v>
      </c>
      <c r="H125" s="38">
        <f>ЯНВ.21!E123</f>
        <v>620</v>
      </c>
      <c r="I125" s="38">
        <f>ФЕВ.21!E123</f>
        <v>620</v>
      </c>
      <c r="J125" s="38">
        <f>МАР.21!E123</f>
        <v>620</v>
      </c>
      <c r="K125" s="40">
        <f t="shared" si="8"/>
        <v>1860</v>
      </c>
      <c r="L125" s="38">
        <f>АПР.21!E123</f>
        <v>620</v>
      </c>
      <c r="M125" s="41">
        <f>МАЙ.21!E123</f>
        <v>620</v>
      </c>
      <c r="N125" s="41">
        <f>ИЮН.21!E123</f>
        <v>620</v>
      </c>
      <c r="O125" s="42">
        <f t="shared" si="9"/>
        <v>1860</v>
      </c>
      <c r="P125" s="41">
        <f>ИЮЛ.21!E123</f>
        <v>620</v>
      </c>
      <c r="Q125" s="41">
        <f>АВГ.21!E123</f>
        <v>620</v>
      </c>
      <c r="R125" s="41">
        <f>СЕН.21!E123</f>
        <v>620</v>
      </c>
      <c r="S125" s="43">
        <f t="shared" si="10"/>
        <v>1860</v>
      </c>
      <c r="T125" s="41">
        <f>ОКТ.21!E123</f>
        <v>620</v>
      </c>
      <c r="U125" s="41">
        <f>НОЯ.21!E123</f>
        <v>620</v>
      </c>
      <c r="V125" s="41">
        <f>ДЕК.21!E123</f>
        <v>620</v>
      </c>
      <c r="W125" s="26"/>
      <c r="X125" s="9"/>
    </row>
    <row r="126" spans="1:24" ht="15.75" x14ac:dyDescent="0.25">
      <c r="A126" s="47"/>
      <c r="B126" s="26">
        <v>119</v>
      </c>
      <c r="C126" s="27" t="s">
        <v>63</v>
      </c>
      <c r="D126" s="36">
        <v>-4520</v>
      </c>
      <c r="E126" s="37">
        <f t="shared" si="6"/>
        <v>-620</v>
      </c>
      <c r="F126" s="38">
        <f>ЯНВ.21!F124+ФЕВ.21!F124+МАР.21!F124+АПР.21!F124+МАЙ.21!F124+ИЮН.21!F124+ИЮЛ.21!F124+АВГ.21!F124+СЕН.21!F124+ОКТ.21!F124+НОЯ.21!F124+ДЕК.21!F124</f>
        <v>11340</v>
      </c>
      <c r="G126" s="39">
        <f t="shared" si="11"/>
        <v>1860</v>
      </c>
      <c r="H126" s="38">
        <f>ЯНВ.21!E124</f>
        <v>620</v>
      </c>
      <c r="I126" s="38">
        <f>ФЕВ.21!E124</f>
        <v>620</v>
      </c>
      <c r="J126" s="38">
        <f>МАР.21!E124</f>
        <v>620</v>
      </c>
      <c r="K126" s="40">
        <f t="shared" si="8"/>
        <v>1860</v>
      </c>
      <c r="L126" s="38">
        <f>АПР.21!E124</f>
        <v>620</v>
      </c>
      <c r="M126" s="41">
        <f>МАЙ.21!E124</f>
        <v>620</v>
      </c>
      <c r="N126" s="41">
        <f>ИЮН.21!E124</f>
        <v>620</v>
      </c>
      <c r="O126" s="42">
        <f t="shared" si="9"/>
        <v>1860</v>
      </c>
      <c r="P126" s="41">
        <f>ИЮЛ.21!E124</f>
        <v>620</v>
      </c>
      <c r="Q126" s="41">
        <f>АВГ.21!E124</f>
        <v>620</v>
      </c>
      <c r="R126" s="41">
        <f>СЕН.21!E124</f>
        <v>620</v>
      </c>
      <c r="S126" s="43">
        <f t="shared" si="10"/>
        <v>1860</v>
      </c>
      <c r="T126" s="41">
        <f>ОКТ.21!E124</f>
        <v>620</v>
      </c>
      <c r="U126" s="41">
        <f>НОЯ.21!E124</f>
        <v>620</v>
      </c>
      <c r="V126" s="41">
        <f>ДЕК.21!E124</f>
        <v>620</v>
      </c>
      <c r="W126" s="26"/>
      <c r="X126" s="9"/>
    </row>
    <row r="127" spans="1:24" ht="15.75" customHeight="1" x14ac:dyDescent="0.25">
      <c r="A127" s="47"/>
      <c r="B127" s="26">
        <v>120</v>
      </c>
      <c r="C127" s="27"/>
      <c r="D127" s="36">
        <v>0</v>
      </c>
      <c r="E127" s="37">
        <f t="shared" si="6"/>
        <v>0</v>
      </c>
      <c r="F127" s="38">
        <f>ЯНВ.21!F125+ФЕВ.21!F125+МАР.21!F125+АПР.21!F125+МАЙ.21!F125+ИЮН.21!F125+ИЮЛ.21!F125+АВГ.21!F125+СЕН.21!F125+ОКТ.21!F125+НОЯ.21!F125+ДЕК.21!F125</f>
        <v>0</v>
      </c>
      <c r="G127" s="39">
        <f t="shared" si="11"/>
        <v>0</v>
      </c>
      <c r="H127" s="38">
        <f>ЯНВ.21!E125</f>
        <v>0</v>
      </c>
      <c r="I127" s="38">
        <f>ФЕВ.21!E125</f>
        <v>0</v>
      </c>
      <c r="J127" s="38">
        <f>МАР.21!E125</f>
        <v>0</v>
      </c>
      <c r="K127" s="40">
        <f t="shared" si="8"/>
        <v>0</v>
      </c>
      <c r="L127" s="38">
        <f>АПР.21!E125</f>
        <v>0</v>
      </c>
      <c r="M127" s="41">
        <f>МАЙ.21!E125</f>
        <v>0</v>
      </c>
      <c r="N127" s="41">
        <f>ИЮН.21!E125</f>
        <v>0</v>
      </c>
      <c r="O127" s="42">
        <f t="shared" si="9"/>
        <v>0</v>
      </c>
      <c r="P127" s="41">
        <f>ИЮЛ.21!E125</f>
        <v>0</v>
      </c>
      <c r="Q127" s="41">
        <f>АВГ.21!E125</f>
        <v>0</v>
      </c>
      <c r="R127" s="41">
        <f>СЕН.21!E125</f>
        <v>0</v>
      </c>
      <c r="S127" s="43">
        <f t="shared" si="10"/>
        <v>0</v>
      </c>
      <c r="T127" s="41">
        <f>ОКТ.21!E125</f>
        <v>0</v>
      </c>
      <c r="U127" s="41">
        <f>НОЯ.21!E125</f>
        <v>0</v>
      </c>
      <c r="V127" s="41">
        <f>ДЕК.21!E125</f>
        <v>0</v>
      </c>
      <c r="W127" s="26"/>
      <c r="X127" s="9"/>
    </row>
    <row r="128" spans="1:24" ht="15.75" x14ac:dyDescent="0.25">
      <c r="A128" s="47"/>
      <c r="B128" s="26">
        <v>121</v>
      </c>
      <c r="C128" s="27" t="s">
        <v>64</v>
      </c>
      <c r="D128" s="36">
        <v>-10597</v>
      </c>
      <c r="E128" s="130">
        <f t="shared" si="6"/>
        <v>-18037</v>
      </c>
      <c r="F128" s="38">
        <f>ЯНВ.21!F126+ФЕВ.21!F126+МАР.21!F126+АПР.21!F126+МАЙ.21!F126+ИЮН.21!F126+ИЮЛ.21!F126+АВГ.21!F126+СЕН.21!F126+ОКТ.21!F126+НОЯ.21!F126+ДЕК.21!F126</f>
        <v>0</v>
      </c>
      <c r="G128" s="39">
        <f t="shared" si="11"/>
        <v>1860</v>
      </c>
      <c r="H128" s="38">
        <f>ЯНВ.21!E126</f>
        <v>620</v>
      </c>
      <c r="I128" s="38">
        <f>ФЕВ.21!E126</f>
        <v>620</v>
      </c>
      <c r="J128" s="38">
        <f>МАР.21!E126</f>
        <v>620</v>
      </c>
      <c r="K128" s="40">
        <f t="shared" si="8"/>
        <v>1860</v>
      </c>
      <c r="L128" s="38">
        <f>АПР.21!E126</f>
        <v>620</v>
      </c>
      <c r="M128" s="41">
        <f>МАЙ.21!E126</f>
        <v>620</v>
      </c>
      <c r="N128" s="41">
        <f>ИЮН.21!E126</f>
        <v>620</v>
      </c>
      <c r="O128" s="42">
        <f t="shared" si="9"/>
        <v>1860</v>
      </c>
      <c r="P128" s="41">
        <f>ИЮЛ.21!E126</f>
        <v>620</v>
      </c>
      <c r="Q128" s="41">
        <f>АВГ.21!E126</f>
        <v>620</v>
      </c>
      <c r="R128" s="41">
        <f>СЕН.21!E126</f>
        <v>620</v>
      </c>
      <c r="S128" s="43">
        <f t="shared" si="10"/>
        <v>1860</v>
      </c>
      <c r="T128" s="41">
        <f>ОКТ.21!E126</f>
        <v>620</v>
      </c>
      <c r="U128" s="41">
        <f>НОЯ.21!E126</f>
        <v>620</v>
      </c>
      <c r="V128" s="41">
        <f>ДЕК.21!E126</f>
        <v>620</v>
      </c>
      <c r="W128" s="26"/>
      <c r="X128" s="9"/>
    </row>
    <row r="129" spans="1:24" ht="15.75" x14ac:dyDescent="0.25">
      <c r="A129" s="47"/>
      <c r="B129" s="26">
        <v>122</v>
      </c>
      <c r="C129" s="27"/>
      <c r="D129" s="36">
        <v>0</v>
      </c>
      <c r="E129" s="37">
        <f t="shared" si="6"/>
        <v>0</v>
      </c>
      <c r="F129" s="38">
        <f>ЯНВ.21!F127+ФЕВ.21!F127+МАР.21!F127+АПР.21!F127+МАЙ.21!F127+ИЮН.21!F127+ИЮЛ.21!F127+АВГ.21!F127+СЕН.21!F127+ОКТ.21!F127+НОЯ.21!F127+ДЕК.21!F127</f>
        <v>0</v>
      </c>
      <c r="G129" s="39">
        <f t="shared" si="11"/>
        <v>0</v>
      </c>
      <c r="H129" s="38">
        <f>ЯНВ.21!E127</f>
        <v>0</v>
      </c>
      <c r="I129" s="38">
        <f>ФЕВ.21!E127</f>
        <v>0</v>
      </c>
      <c r="J129" s="38">
        <f>МАР.21!E127</f>
        <v>0</v>
      </c>
      <c r="K129" s="40">
        <f t="shared" si="8"/>
        <v>0</v>
      </c>
      <c r="L129" s="38">
        <f>АПР.21!E127</f>
        <v>0</v>
      </c>
      <c r="M129" s="41">
        <f>МАЙ.21!E127</f>
        <v>0</v>
      </c>
      <c r="N129" s="41">
        <f>ИЮН.21!E127</f>
        <v>0</v>
      </c>
      <c r="O129" s="42">
        <f t="shared" si="9"/>
        <v>0</v>
      </c>
      <c r="P129" s="41">
        <f>ИЮЛ.21!E127</f>
        <v>0</v>
      </c>
      <c r="Q129" s="41">
        <f>АВГ.21!E127</f>
        <v>0</v>
      </c>
      <c r="R129" s="41">
        <f>СЕН.21!E127</f>
        <v>0</v>
      </c>
      <c r="S129" s="43">
        <f t="shared" si="10"/>
        <v>0</v>
      </c>
      <c r="T129" s="41">
        <f>ОКТ.21!E127</f>
        <v>0</v>
      </c>
      <c r="U129" s="41">
        <f>НОЯ.21!E127</f>
        <v>0</v>
      </c>
      <c r="V129" s="41">
        <f>ДЕК.21!E127</f>
        <v>0</v>
      </c>
      <c r="W129" s="26"/>
      <c r="X129" s="9"/>
    </row>
    <row r="130" spans="1:24" ht="15.75" customHeight="1" x14ac:dyDescent="0.25">
      <c r="A130" s="47"/>
      <c r="B130" s="26">
        <v>123</v>
      </c>
      <c r="C130" s="27" t="s">
        <v>65</v>
      </c>
      <c r="D130" s="36">
        <v>-7256</v>
      </c>
      <c r="E130" s="130">
        <f t="shared" si="6"/>
        <v>-14696</v>
      </c>
      <c r="F130" s="38">
        <f>ЯНВ.21!F128+ФЕВ.21!F128+МАР.21!F128+АПР.21!F128+МАЙ.21!F128+ИЮН.21!F128+ИЮЛ.21!F128+АВГ.21!F128+СЕН.21!F128+ОКТ.21!F128+НОЯ.21!F128+ДЕК.21!F128</f>
        <v>0</v>
      </c>
      <c r="G130" s="39">
        <f t="shared" si="11"/>
        <v>1860</v>
      </c>
      <c r="H130" s="38">
        <f>ЯНВ.21!E128</f>
        <v>620</v>
      </c>
      <c r="I130" s="38">
        <f>ФЕВ.21!E128</f>
        <v>620</v>
      </c>
      <c r="J130" s="38">
        <f>МАР.21!E128</f>
        <v>620</v>
      </c>
      <c r="K130" s="40">
        <f t="shared" si="8"/>
        <v>1860</v>
      </c>
      <c r="L130" s="38">
        <f>АПР.21!E128</f>
        <v>620</v>
      </c>
      <c r="M130" s="41">
        <f>МАЙ.21!E128</f>
        <v>620</v>
      </c>
      <c r="N130" s="41">
        <f>ИЮН.21!E128</f>
        <v>620</v>
      </c>
      <c r="O130" s="42">
        <f t="shared" si="9"/>
        <v>1860</v>
      </c>
      <c r="P130" s="41">
        <f>ИЮЛ.21!E128</f>
        <v>620</v>
      </c>
      <c r="Q130" s="41">
        <f>АВГ.21!E128</f>
        <v>620</v>
      </c>
      <c r="R130" s="41">
        <f>СЕН.21!E128</f>
        <v>620</v>
      </c>
      <c r="S130" s="43">
        <f t="shared" si="10"/>
        <v>1860</v>
      </c>
      <c r="T130" s="41">
        <f>ОКТ.21!E128</f>
        <v>620</v>
      </c>
      <c r="U130" s="41">
        <f>НОЯ.21!E128</f>
        <v>620</v>
      </c>
      <c r="V130" s="41">
        <f>ДЕК.21!E128</f>
        <v>620</v>
      </c>
      <c r="W130" s="26"/>
      <c r="X130" s="9"/>
    </row>
    <row r="131" spans="1:24" ht="15.75" customHeight="1" x14ac:dyDescent="0.25">
      <c r="A131" s="47"/>
      <c r="B131" s="26">
        <v>124</v>
      </c>
      <c r="C131" s="27" t="s">
        <v>66</v>
      </c>
      <c r="D131" s="36">
        <v>-9488</v>
      </c>
      <c r="E131" s="37">
        <f t="shared" si="6"/>
        <v>-3928</v>
      </c>
      <c r="F131" s="38">
        <f>ЯНВ.21!F129+ФЕВ.21!F129+МАР.21!F129+АПР.21!F129+МАЙ.21!F129+ИЮН.21!F129+ИЮЛ.21!F129+АВГ.21!F129+СЕН.21!F129+ОКТ.21!F129+НОЯ.21!F129+ДЕК.21!F129</f>
        <v>13000</v>
      </c>
      <c r="G131" s="39">
        <f t="shared" si="11"/>
        <v>1860</v>
      </c>
      <c r="H131" s="38">
        <f>ЯНВ.21!E129</f>
        <v>620</v>
      </c>
      <c r="I131" s="38">
        <f>ФЕВ.21!E129</f>
        <v>620</v>
      </c>
      <c r="J131" s="38">
        <f>МАР.21!E129</f>
        <v>620</v>
      </c>
      <c r="K131" s="40">
        <f t="shared" si="8"/>
        <v>1860</v>
      </c>
      <c r="L131" s="38">
        <f>АПР.21!E129</f>
        <v>620</v>
      </c>
      <c r="M131" s="41">
        <f>МАЙ.21!E129</f>
        <v>620</v>
      </c>
      <c r="N131" s="41">
        <f>ИЮН.21!E129</f>
        <v>620</v>
      </c>
      <c r="O131" s="42">
        <f t="shared" si="9"/>
        <v>1860</v>
      </c>
      <c r="P131" s="41">
        <f>ИЮЛ.21!E129</f>
        <v>620</v>
      </c>
      <c r="Q131" s="41">
        <f>АВГ.21!E129</f>
        <v>620</v>
      </c>
      <c r="R131" s="41">
        <f>СЕН.21!E129</f>
        <v>620</v>
      </c>
      <c r="S131" s="43">
        <f t="shared" si="10"/>
        <v>1860</v>
      </c>
      <c r="T131" s="41">
        <f>ОКТ.21!E129</f>
        <v>620</v>
      </c>
      <c r="U131" s="41">
        <f>НОЯ.21!E129</f>
        <v>620</v>
      </c>
      <c r="V131" s="41">
        <f>ДЕК.21!E129</f>
        <v>620</v>
      </c>
      <c r="W131" s="26"/>
      <c r="X131" s="9"/>
    </row>
    <row r="132" spans="1:24" ht="15.75" x14ac:dyDescent="0.25">
      <c r="A132" s="47"/>
      <c r="B132" s="26">
        <v>125</v>
      </c>
      <c r="C132" s="27" t="s">
        <v>67</v>
      </c>
      <c r="D132" s="36">
        <v>0</v>
      </c>
      <c r="E132" s="37">
        <f t="shared" si="6"/>
        <v>-1310</v>
      </c>
      <c r="F132" s="38">
        <f>ЯНВ.21!F130+ФЕВ.21!F130+МАР.21!F130+АПР.21!F130+МАЙ.21!F130+ИЮН.21!F130+ИЮЛ.21!F130+АВГ.21!F130+СЕН.21!F130+ОКТ.21!F130+НОЯ.21!F130+ДЕК.21!F130</f>
        <v>3650</v>
      </c>
      <c r="G132" s="39"/>
      <c r="H132" s="38"/>
      <c r="I132" s="38">
        <f>ФЕВ.21!E130</f>
        <v>620</v>
      </c>
      <c r="J132" s="38">
        <f>МАР.21!E130</f>
        <v>620</v>
      </c>
      <c r="K132" s="40">
        <f t="shared" si="8"/>
        <v>1860</v>
      </c>
      <c r="L132" s="38">
        <f>АПР.21!E130</f>
        <v>620</v>
      </c>
      <c r="M132" s="41">
        <f>МАЙ.21!E130</f>
        <v>620</v>
      </c>
      <c r="N132" s="41">
        <f>ИЮН.21!E130</f>
        <v>620</v>
      </c>
      <c r="O132" s="42">
        <f t="shared" si="9"/>
        <v>1240</v>
      </c>
      <c r="P132" s="41">
        <f>ИЮЛ.21!E130</f>
        <v>620</v>
      </c>
      <c r="Q132" s="41"/>
      <c r="R132" s="41">
        <f>СЕН.21!E130</f>
        <v>620</v>
      </c>
      <c r="S132" s="43">
        <f t="shared" si="10"/>
        <v>1860</v>
      </c>
      <c r="T132" s="41">
        <f>ОКТ.21!E130</f>
        <v>620</v>
      </c>
      <c r="U132" s="41">
        <f>НОЯ.21!E130</f>
        <v>620</v>
      </c>
      <c r="V132" s="41">
        <f>ДЕК.21!E130</f>
        <v>620</v>
      </c>
      <c r="W132" s="26"/>
      <c r="X132" s="9"/>
    </row>
    <row r="133" spans="1:24" ht="15.75" x14ac:dyDescent="0.25">
      <c r="A133" s="35"/>
      <c r="B133" s="26">
        <v>126</v>
      </c>
      <c r="C133" s="27" t="s">
        <v>68</v>
      </c>
      <c r="D133" s="36">
        <v>4482</v>
      </c>
      <c r="E133" s="128">
        <f t="shared" si="6"/>
        <v>2012</v>
      </c>
      <c r="F133" s="38">
        <f>ЯНВ.21!F131+ФЕВ.21!F131+МАР.21!F131+АПР.21!F131+МАЙ.21!F131+ИЮН.21!F131+ИЮЛ.21!F131+АВГ.21!F131+СЕН.21!F131+ОКТ.21!F131+НОЯ.21!F131+ДЕК.21!F131</f>
        <v>4350</v>
      </c>
      <c r="G133" s="39">
        <v>1860</v>
      </c>
      <c r="H133" s="38">
        <v>620</v>
      </c>
      <c r="I133" s="38">
        <f>ФЕВ.21!E131</f>
        <v>620</v>
      </c>
      <c r="J133" s="38">
        <f>МАР.21!E131</f>
        <v>620</v>
      </c>
      <c r="K133" s="40">
        <f t="shared" si="8"/>
        <v>1860</v>
      </c>
      <c r="L133" s="38">
        <f>АПР.21!E131</f>
        <v>620</v>
      </c>
      <c r="M133" s="41">
        <f>МАЙ.21!E131</f>
        <v>620</v>
      </c>
      <c r="N133" s="41">
        <f>ИЮН.21!E131</f>
        <v>620</v>
      </c>
      <c r="O133" s="42">
        <f t="shared" si="9"/>
        <v>1240</v>
      </c>
      <c r="P133" s="41">
        <f>ИЮЛ.21!E131</f>
        <v>620</v>
      </c>
      <c r="Q133" s="41">
        <v>0</v>
      </c>
      <c r="R133" s="41">
        <f>СЕН.21!E131</f>
        <v>620</v>
      </c>
      <c r="S133" s="43">
        <f t="shared" si="10"/>
        <v>1860</v>
      </c>
      <c r="T133" s="41">
        <f>ОКТ.21!E131</f>
        <v>620</v>
      </c>
      <c r="U133" s="41">
        <f>НОЯ.21!E131</f>
        <v>620</v>
      </c>
      <c r="V133" s="41">
        <f>ДЕК.21!E131</f>
        <v>620</v>
      </c>
      <c r="W133" s="26"/>
      <c r="X133" s="9"/>
    </row>
    <row r="134" spans="1:24" ht="15.75" x14ac:dyDescent="0.25">
      <c r="A134" s="47"/>
      <c r="B134" s="26">
        <v>127</v>
      </c>
      <c r="C134" s="27" t="s">
        <v>69</v>
      </c>
      <c r="D134" s="36">
        <v>-4400</v>
      </c>
      <c r="E134" s="130">
        <f t="shared" si="6"/>
        <v>-11840</v>
      </c>
      <c r="F134" s="38">
        <f>ЯНВ.21!F132+ФЕВ.21!F132+МАР.21!F132+АПР.21!F132+МАЙ.21!F132+ИЮН.21!F132+ИЮЛ.21!F132+АВГ.21!F132+СЕН.21!F132+ОКТ.21!F132+НОЯ.21!F132+ДЕК.21!F132</f>
        <v>0</v>
      </c>
      <c r="G134" s="39">
        <f t="shared" ref="G134:G197" si="12">H134+I134+J134</f>
        <v>1860</v>
      </c>
      <c r="H134" s="38">
        <f>ЯНВ.21!E132</f>
        <v>620</v>
      </c>
      <c r="I134" s="38">
        <f>ФЕВ.21!E132</f>
        <v>620</v>
      </c>
      <c r="J134" s="38">
        <f>МАР.21!E132</f>
        <v>620</v>
      </c>
      <c r="K134" s="40">
        <f t="shared" si="8"/>
        <v>1860</v>
      </c>
      <c r="L134" s="38">
        <f>АПР.21!E132</f>
        <v>620</v>
      </c>
      <c r="M134" s="41">
        <f>МАЙ.21!E132</f>
        <v>620</v>
      </c>
      <c r="N134" s="41">
        <f>ИЮН.21!E132</f>
        <v>620</v>
      </c>
      <c r="O134" s="42">
        <f t="shared" si="9"/>
        <v>1860</v>
      </c>
      <c r="P134" s="41">
        <f>ИЮЛ.21!E132</f>
        <v>620</v>
      </c>
      <c r="Q134" s="41">
        <f>АВГ.21!E132</f>
        <v>620</v>
      </c>
      <c r="R134" s="41">
        <f>СЕН.21!E132</f>
        <v>620</v>
      </c>
      <c r="S134" s="43">
        <f t="shared" si="10"/>
        <v>1860</v>
      </c>
      <c r="T134" s="41">
        <f>ОКТ.21!E132</f>
        <v>620</v>
      </c>
      <c r="U134" s="41">
        <f>НОЯ.21!E132</f>
        <v>620</v>
      </c>
      <c r="V134" s="41">
        <f>ДЕК.21!E132</f>
        <v>620</v>
      </c>
      <c r="W134" s="26"/>
      <c r="X134" s="9"/>
    </row>
    <row r="135" spans="1:24" ht="15.75" x14ac:dyDescent="0.25">
      <c r="A135" s="35"/>
      <c r="B135" s="26">
        <v>128</v>
      </c>
      <c r="C135" s="27" t="s">
        <v>70</v>
      </c>
      <c r="D135" s="36">
        <v>-18097</v>
      </c>
      <c r="E135" s="130">
        <f t="shared" si="6"/>
        <v>-25537</v>
      </c>
      <c r="F135" s="38">
        <f>ЯНВ.21!F133+ФЕВ.21!F133+МАР.21!F133+АПР.21!F133+МАЙ.21!F133+ИЮН.21!F133+ИЮЛ.21!F133+АВГ.21!F133+СЕН.21!F133+ОКТ.21!F133+НОЯ.21!F133+ДЕК.21!F133</f>
        <v>0</v>
      </c>
      <c r="G135" s="39">
        <f t="shared" si="12"/>
        <v>1860</v>
      </c>
      <c r="H135" s="38">
        <f>ЯНВ.21!E133</f>
        <v>620</v>
      </c>
      <c r="I135" s="38">
        <f>ФЕВ.21!E133</f>
        <v>620</v>
      </c>
      <c r="J135" s="38">
        <f>МАР.21!E133</f>
        <v>620</v>
      </c>
      <c r="K135" s="40">
        <f t="shared" si="8"/>
        <v>1860</v>
      </c>
      <c r="L135" s="38">
        <f>АПР.21!E133</f>
        <v>620</v>
      </c>
      <c r="M135" s="41">
        <f>МАЙ.21!E133</f>
        <v>620</v>
      </c>
      <c r="N135" s="41">
        <f>ИЮН.21!E133</f>
        <v>620</v>
      </c>
      <c r="O135" s="42">
        <f t="shared" si="9"/>
        <v>1860</v>
      </c>
      <c r="P135" s="41">
        <f>ИЮЛ.21!E133</f>
        <v>620</v>
      </c>
      <c r="Q135" s="41">
        <f>АВГ.21!E133</f>
        <v>620</v>
      </c>
      <c r="R135" s="41">
        <f>СЕН.21!E133</f>
        <v>620</v>
      </c>
      <c r="S135" s="43">
        <f t="shared" si="10"/>
        <v>1860</v>
      </c>
      <c r="T135" s="41">
        <f>ОКТ.21!E133</f>
        <v>620</v>
      </c>
      <c r="U135" s="41">
        <f>НОЯ.21!E133</f>
        <v>620</v>
      </c>
      <c r="V135" s="41">
        <f>ДЕК.21!E133</f>
        <v>620</v>
      </c>
      <c r="W135" s="26"/>
      <c r="X135" s="9"/>
    </row>
    <row r="136" spans="1:24" ht="15.75" x14ac:dyDescent="0.25">
      <c r="A136" s="47"/>
      <c r="B136" s="26">
        <v>129</v>
      </c>
      <c r="C136" s="27" t="s">
        <v>71</v>
      </c>
      <c r="D136" s="36">
        <v>-18097</v>
      </c>
      <c r="E136" s="130">
        <f t="shared" ref="E136:E199" si="13">F136-G136-K136-O136-S136+D136</f>
        <v>-25537</v>
      </c>
      <c r="F136" s="38">
        <f>ЯНВ.21!F134+ФЕВ.21!F134+МАР.21!F134+АПР.21!F134+МАЙ.21!F134+ИЮН.21!F134+ИЮЛ.21!F134+АВГ.21!F134+СЕН.21!F134+ОКТ.21!F134+НОЯ.21!F134+ДЕК.21!F134</f>
        <v>0</v>
      </c>
      <c r="G136" s="39">
        <f t="shared" si="12"/>
        <v>1860</v>
      </c>
      <c r="H136" s="38">
        <f>ЯНВ.21!E134</f>
        <v>620</v>
      </c>
      <c r="I136" s="38">
        <f>ФЕВ.21!E134</f>
        <v>620</v>
      </c>
      <c r="J136" s="38">
        <f>МАР.21!E134</f>
        <v>620</v>
      </c>
      <c r="K136" s="40">
        <f t="shared" ref="K136:K199" si="14">SUM(L136:N136)</f>
        <v>1860</v>
      </c>
      <c r="L136" s="38">
        <f>АПР.21!E134</f>
        <v>620</v>
      </c>
      <c r="M136" s="41">
        <f>МАЙ.21!E134</f>
        <v>620</v>
      </c>
      <c r="N136" s="41">
        <f>ИЮН.21!E134</f>
        <v>620</v>
      </c>
      <c r="O136" s="42">
        <f t="shared" ref="O136:O199" si="15">P136+Q136+R136</f>
        <v>1860</v>
      </c>
      <c r="P136" s="41">
        <f>ИЮЛ.21!E134</f>
        <v>620</v>
      </c>
      <c r="Q136" s="41">
        <f>АВГ.21!E134</f>
        <v>620</v>
      </c>
      <c r="R136" s="41">
        <f>СЕН.21!E134</f>
        <v>620</v>
      </c>
      <c r="S136" s="43">
        <f t="shared" ref="S136:S199" si="16">T136+U136+V136</f>
        <v>1860</v>
      </c>
      <c r="T136" s="41">
        <f>ОКТ.21!E134</f>
        <v>620</v>
      </c>
      <c r="U136" s="41">
        <f>НОЯ.21!E134</f>
        <v>620</v>
      </c>
      <c r="V136" s="41">
        <f>ДЕК.21!E134</f>
        <v>620</v>
      </c>
      <c r="W136" s="26"/>
      <c r="X136" s="9"/>
    </row>
    <row r="137" spans="1:24" ht="15.75" x14ac:dyDescent="0.25">
      <c r="A137" s="35"/>
      <c r="B137" s="26">
        <v>130</v>
      </c>
      <c r="C137" s="27" t="s">
        <v>72</v>
      </c>
      <c r="D137" s="36">
        <v>-7320</v>
      </c>
      <c r="E137" s="130">
        <f t="shared" si="13"/>
        <v>-14760</v>
      </c>
      <c r="F137" s="38">
        <f>ЯНВ.21!F135+ФЕВ.21!F135+МАР.21!F135+АПР.21!F135+МАЙ.21!F135+ИЮН.21!F135+ИЮЛ.21!F135+АВГ.21!F135+СЕН.21!F135+ОКТ.21!F135+НОЯ.21!F135+ДЕК.21!F135</f>
        <v>0</v>
      </c>
      <c r="G137" s="39">
        <f t="shared" si="12"/>
        <v>1860</v>
      </c>
      <c r="H137" s="38">
        <f>ЯНВ.21!E135</f>
        <v>620</v>
      </c>
      <c r="I137" s="38">
        <f>ФЕВ.21!E135</f>
        <v>620</v>
      </c>
      <c r="J137" s="38">
        <f>МАР.21!E135</f>
        <v>620</v>
      </c>
      <c r="K137" s="40">
        <f t="shared" si="14"/>
        <v>1860</v>
      </c>
      <c r="L137" s="38">
        <f>АПР.21!E135</f>
        <v>620</v>
      </c>
      <c r="M137" s="41">
        <f>МАЙ.21!E135</f>
        <v>620</v>
      </c>
      <c r="N137" s="41">
        <f>ИЮН.21!E135</f>
        <v>620</v>
      </c>
      <c r="O137" s="42">
        <f t="shared" si="15"/>
        <v>1860</v>
      </c>
      <c r="P137" s="41">
        <f>ИЮЛ.21!E135</f>
        <v>620</v>
      </c>
      <c r="Q137" s="41">
        <f>АВГ.21!E135</f>
        <v>620</v>
      </c>
      <c r="R137" s="41">
        <f>СЕН.21!E135</f>
        <v>620</v>
      </c>
      <c r="S137" s="43">
        <f t="shared" si="16"/>
        <v>1860</v>
      </c>
      <c r="T137" s="41">
        <f>ОКТ.21!E135</f>
        <v>620</v>
      </c>
      <c r="U137" s="41">
        <f>НОЯ.21!E135</f>
        <v>620</v>
      </c>
      <c r="V137" s="41">
        <f>ДЕК.21!E135</f>
        <v>620</v>
      </c>
      <c r="W137" s="26"/>
      <c r="X137" s="9"/>
    </row>
    <row r="138" spans="1:24" ht="15.75" x14ac:dyDescent="0.25">
      <c r="A138" s="35"/>
      <c r="B138" s="26">
        <v>131</v>
      </c>
      <c r="C138" s="27" t="s">
        <v>73</v>
      </c>
      <c r="D138" s="36">
        <v>-8740</v>
      </c>
      <c r="E138" s="130">
        <f t="shared" si="13"/>
        <v>-16180</v>
      </c>
      <c r="F138" s="38">
        <f>ЯНВ.21!F136+ФЕВ.21!F136+МАР.21!F136+АПР.21!F136+МАЙ.21!F136+ИЮН.21!F136+ИЮЛ.21!F136+АВГ.21!F136+СЕН.21!F136+ОКТ.21!F136+НОЯ.21!F136+ДЕК.21!F136</f>
        <v>0</v>
      </c>
      <c r="G138" s="39">
        <f t="shared" si="12"/>
        <v>1860</v>
      </c>
      <c r="H138" s="38">
        <f>ЯНВ.21!E136</f>
        <v>620</v>
      </c>
      <c r="I138" s="38">
        <f>ФЕВ.21!E136</f>
        <v>620</v>
      </c>
      <c r="J138" s="38">
        <f>МАР.21!E136</f>
        <v>620</v>
      </c>
      <c r="K138" s="40">
        <f t="shared" si="14"/>
        <v>1860</v>
      </c>
      <c r="L138" s="38">
        <f>АПР.21!E136</f>
        <v>620</v>
      </c>
      <c r="M138" s="41">
        <f>МАЙ.21!E136</f>
        <v>620</v>
      </c>
      <c r="N138" s="41">
        <f>ИЮН.21!E136</f>
        <v>620</v>
      </c>
      <c r="O138" s="42">
        <f t="shared" si="15"/>
        <v>1860</v>
      </c>
      <c r="P138" s="41">
        <f>ИЮЛ.21!E136</f>
        <v>620</v>
      </c>
      <c r="Q138" s="41">
        <f>АВГ.21!E136</f>
        <v>620</v>
      </c>
      <c r="R138" s="41">
        <f>СЕН.21!E136</f>
        <v>620</v>
      </c>
      <c r="S138" s="43">
        <f t="shared" si="16"/>
        <v>1860</v>
      </c>
      <c r="T138" s="41">
        <f>ОКТ.21!E136</f>
        <v>620</v>
      </c>
      <c r="U138" s="41">
        <f>НОЯ.21!E136</f>
        <v>620</v>
      </c>
      <c r="V138" s="41">
        <f>ДЕК.21!E136</f>
        <v>620</v>
      </c>
      <c r="W138" s="26"/>
      <c r="X138" s="9"/>
    </row>
    <row r="139" spans="1:24" ht="15.75" x14ac:dyDescent="0.25">
      <c r="A139" s="35"/>
      <c r="B139" s="26">
        <v>132</v>
      </c>
      <c r="C139" s="27" t="s">
        <v>72</v>
      </c>
      <c r="D139" s="36">
        <v>-8740</v>
      </c>
      <c r="E139" s="130">
        <f t="shared" si="13"/>
        <v>-16180</v>
      </c>
      <c r="F139" s="38">
        <f>ЯНВ.21!F137+ФЕВ.21!F137+МАР.21!F137+АПР.21!F137+МАЙ.21!F137+ИЮН.21!F137+ИЮЛ.21!F137+АВГ.21!F137+СЕН.21!F137+ОКТ.21!F137+НОЯ.21!F137+ДЕК.21!F137</f>
        <v>0</v>
      </c>
      <c r="G139" s="39">
        <f t="shared" si="12"/>
        <v>1860</v>
      </c>
      <c r="H139" s="38">
        <f>ЯНВ.21!E137</f>
        <v>620</v>
      </c>
      <c r="I139" s="38">
        <f>ФЕВ.21!E137</f>
        <v>620</v>
      </c>
      <c r="J139" s="38">
        <f>МАР.21!E137</f>
        <v>620</v>
      </c>
      <c r="K139" s="40">
        <f t="shared" si="14"/>
        <v>1860</v>
      </c>
      <c r="L139" s="38">
        <f>АПР.21!E137</f>
        <v>620</v>
      </c>
      <c r="M139" s="41">
        <f>МАЙ.21!E137</f>
        <v>620</v>
      </c>
      <c r="N139" s="41">
        <f>ИЮН.21!E137</f>
        <v>620</v>
      </c>
      <c r="O139" s="42">
        <f t="shared" si="15"/>
        <v>1860</v>
      </c>
      <c r="P139" s="41">
        <f>ИЮЛ.21!E137</f>
        <v>620</v>
      </c>
      <c r="Q139" s="41">
        <f>АВГ.21!E137</f>
        <v>620</v>
      </c>
      <c r="R139" s="41">
        <f>СЕН.21!E137</f>
        <v>620</v>
      </c>
      <c r="S139" s="43">
        <f t="shared" si="16"/>
        <v>1860</v>
      </c>
      <c r="T139" s="41">
        <f>ОКТ.21!E137</f>
        <v>620</v>
      </c>
      <c r="U139" s="41">
        <f>НОЯ.21!E137</f>
        <v>620</v>
      </c>
      <c r="V139" s="41">
        <f>ДЕК.21!E137</f>
        <v>620</v>
      </c>
      <c r="W139" s="26"/>
      <c r="X139" s="9"/>
    </row>
    <row r="140" spans="1:24" ht="15.75" x14ac:dyDescent="0.25">
      <c r="A140" s="47"/>
      <c r="B140" s="26">
        <v>133</v>
      </c>
      <c r="C140" s="27" t="s">
        <v>74</v>
      </c>
      <c r="D140" s="36">
        <v>-1249</v>
      </c>
      <c r="E140" s="37">
        <f t="shared" si="13"/>
        <v>-1489</v>
      </c>
      <c r="F140" s="38">
        <f>ЯНВ.21!F138+ФЕВ.21!F138+МАР.21!F138+АПР.21!F138+МАЙ.21!F138+ИЮН.21!F138+ИЮЛ.21!F138+АВГ.21!F138+СЕН.21!F138+ОКТ.21!F138+НОЯ.21!F138+ДЕК.21!F138</f>
        <v>7200</v>
      </c>
      <c r="G140" s="39">
        <f t="shared" si="12"/>
        <v>1860</v>
      </c>
      <c r="H140" s="38">
        <f>ЯНВ.21!E138</f>
        <v>620</v>
      </c>
      <c r="I140" s="38">
        <f>ФЕВ.21!E138</f>
        <v>620</v>
      </c>
      <c r="J140" s="38">
        <f>МАР.21!E138</f>
        <v>620</v>
      </c>
      <c r="K140" s="40">
        <f t="shared" si="14"/>
        <v>1860</v>
      </c>
      <c r="L140" s="38">
        <f>АПР.21!E138</f>
        <v>620</v>
      </c>
      <c r="M140" s="41">
        <f>МАЙ.21!E138</f>
        <v>620</v>
      </c>
      <c r="N140" s="41">
        <f>ИЮН.21!E138</f>
        <v>620</v>
      </c>
      <c r="O140" s="42">
        <f t="shared" si="15"/>
        <v>1860</v>
      </c>
      <c r="P140" s="41">
        <f>ИЮЛ.21!E138</f>
        <v>620</v>
      </c>
      <c r="Q140" s="41">
        <f>АВГ.21!E138</f>
        <v>620</v>
      </c>
      <c r="R140" s="41">
        <f>СЕН.21!E138</f>
        <v>620</v>
      </c>
      <c r="S140" s="43">
        <f t="shared" si="16"/>
        <v>1860</v>
      </c>
      <c r="T140" s="41">
        <f>ОКТ.21!E138</f>
        <v>620</v>
      </c>
      <c r="U140" s="41">
        <f>НОЯ.21!E138</f>
        <v>620</v>
      </c>
      <c r="V140" s="41">
        <f>ДЕК.21!E138</f>
        <v>620</v>
      </c>
      <c r="W140" s="26"/>
      <c r="X140" s="9"/>
    </row>
    <row r="141" spans="1:24" ht="15.75" x14ac:dyDescent="0.25">
      <c r="A141" s="47"/>
      <c r="B141" s="26">
        <v>134</v>
      </c>
      <c r="C141" s="27" t="s">
        <v>75</v>
      </c>
      <c r="D141" s="36">
        <v>-6597</v>
      </c>
      <c r="E141" s="130">
        <f t="shared" si="13"/>
        <v>-12537</v>
      </c>
      <c r="F141" s="38">
        <f>ЯНВ.21!F139+ФЕВ.21!F139+МАР.21!F139+АПР.21!F139+МАЙ.21!F139+ИЮН.21!F139+ИЮЛ.21!F139+АВГ.21!F139+СЕН.21!F139+ОКТ.21!F139+НОЯ.21!F139+ДЕК.21!F139</f>
        <v>1500</v>
      </c>
      <c r="G141" s="39">
        <f t="shared" si="12"/>
        <v>1860</v>
      </c>
      <c r="H141" s="38">
        <f>ЯНВ.21!E139</f>
        <v>620</v>
      </c>
      <c r="I141" s="38">
        <f>ФЕВ.21!E139</f>
        <v>620</v>
      </c>
      <c r="J141" s="38">
        <f>МАР.21!E139</f>
        <v>620</v>
      </c>
      <c r="K141" s="40">
        <f t="shared" si="14"/>
        <v>1860</v>
      </c>
      <c r="L141" s="38">
        <f>АПР.21!E139</f>
        <v>620</v>
      </c>
      <c r="M141" s="41">
        <f>МАЙ.21!E139</f>
        <v>620</v>
      </c>
      <c r="N141" s="41">
        <f>ИЮН.21!E139</f>
        <v>620</v>
      </c>
      <c r="O141" s="42">
        <f t="shared" si="15"/>
        <v>1860</v>
      </c>
      <c r="P141" s="41">
        <f>ИЮЛ.21!E139</f>
        <v>620</v>
      </c>
      <c r="Q141" s="41">
        <f>АВГ.21!E139</f>
        <v>620</v>
      </c>
      <c r="R141" s="41">
        <f>СЕН.21!E139</f>
        <v>620</v>
      </c>
      <c r="S141" s="43">
        <f t="shared" si="16"/>
        <v>1860</v>
      </c>
      <c r="T141" s="41">
        <f>ОКТ.21!E139</f>
        <v>620</v>
      </c>
      <c r="U141" s="41">
        <f>НОЯ.21!E139</f>
        <v>620</v>
      </c>
      <c r="V141" s="41">
        <f>ДЕК.21!E139</f>
        <v>620</v>
      </c>
      <c r="W141" s="26"/>
      <c r="X141" s="9"/>
    </row>
    <row r="142" spans="1:24" ht="15.75" x14ac:dyDescent="0.25">
      <c r="A142" s="47"/>
      <c r="B142" s="26">
        <v>135</v>
      </c>
      <c r="C142" s="27" t="s">
        <v>76</v>
      </c>
      <c r="D142" s="36">
        <v>-170</v>
      </c>
      <c r="E142" s="37">
        <f t="shared" si="13"/>
        <v>0</v>
      </c>
      <c r="F142" s="38">
        <f>ЯНВ.21!F140+ФЕВ.21!F140+МАР.21!F140+АПР.21!F140+МАЙ.21!F140+ИЮН.21!F140+ИЮЛ.21!F140+АВГ.21!F140+СЕН.21!F140+ОКТ.21!F140+НОЯ.21!F140+ДЕК.21!F140</f>
        <v>7610</v>
      </c>
      <c r="G142" s="39">
        <f t="shared" si="12"/>
        <v>1860</v>
      </c>
      <c r="H142" s="38">
        <f>ЯНВ.21!E140</f>
        <v>620</v>
      </c>
      <c r="I142" s="38">
        <f>ФЕВ.21!E140</f>
        <v>620</v>
      </c>
      <c r="J142" s="38">
        <f>МАР.21!E140</f>
        <v>620</v>
      </c>
      <c r="K142" s="40">
        <f t="shared" si="14"/>
        <v>1860</v>
      </c>
      <c r="L142" s="38">
        <f>АПР.21!E140</f>
        <v>620</v>
      </c>
      <c r="M142" s="41">
        <f>МАЙ.21!E140</f>
        <v>620</v>
      </c>
      <c r="N142" s="41">
        <f>ИЮН.21!E140</f>
        <v>620</v>
      </c>
      <c r="O142" s="42">
        <f t="shared" si="15"/>
        <v>1860</v>
      </c>
      <c r="P142" s="41">
        <f>ИЮЛ.21!E140</f>
        <v>620</v>
      </c>
      <c r="Q142" s="41">
        <f>АВГ.21!E140</f>
        <v>620</v>
      </c>
      <c r="R142" s="41">
        <f>СЕН.21!E140</f>
        <v>620</v>
      </c>
      <c r="S142" s="43">
        <f t="shared" si="16"/>
        <v>1860</v>
      </c>
      <c r="T142" s="41">
        <f>ОКТ.21!E140</f>
        <v>620</v>
      </c>
      <c r="U142" s="41">
        <f>НОЯ.21!E140</f>
        <v>620</v>
      </c>
      <c r="V142" s="41">
        <f>ДЕК.21!E140</f>
        <v>620</v>
      </c>
      <c r="W142" s="26"/>
      <c r="X142" s="9"/>
    </row>
    <row r="143" spans="1:24" ht="15.75" x14ac:dyDescent="0.25">
      <c r="A143" s="47"/>
      <c r="B143" s="26">
        <v>136</v>
      </c>
      <c r="C143" s="27" t="s">
        <v>77</v>
      </c>
      <c r="D143" s="36">
        <v>-6597</v>
      </c>
      <c r="E143" s="130">
        <f t="shared" si="13"/>
        <v>-12537</v>
      </c>
      <c r="F143" s="38">
        <f>ЯНВ.21!F141+ФЕВ.21!F141+МАР.21!F141+АПР.21!F141+МАЙ.21!F141+ИЮН.21!F141+ИЮЛ.21!F141+АВГ.21!F141+СЕН.21!F141+ОКТ.21!F141+НОЯ.21!F141+ДЕК.21!F141</f>
        <v>1500</v>
      </c>
      <c r="G143" s="39">
        <f t="shared" si="12"/>
        <v>1860</v>
      </c>
      <c r="H143" s="38">
        <f>ЯНВ.21!E141</f>
        <v>620</v>
      </c>
      <c r="I143" s="38">
        <f>ФЕВ.21!E141</f>
        <v>620</v>
      </c>
      <c r="J143" s="38">
        <f>МАР.21!E141</f>
        <v>620</v>
      </c>
      <c r="K143" s="40">
        <f t="shared" si="14"/>
        <v>1860</v>
      </c>
      <c r="L143" s="38">
        <f>АПР.21!E141</f>
        <v>620</v>
      </c>
      <c r="M143" s="41">
        <f>МАЙ.21!E141</f>
        <v>620</v>
      </c>
      <c r="N143" s="41">
        <f>ИЮН.21!E141</f>
        <v>620</v>
      </c>
      <c r="O143" s="42">
        <f t="shared" si="15"/>
        <v>1860</v>
      </c>
      <c r="P143" s="41">
        <f>ИЮЛ.21!E141</f>
        <v>620</v>
      </c>
      <c r="Q143" s="41">
        <f>АВГ.21!E141</f>
        <v>620</v>
      </c>
      <c r="R143" s="41">
        <f>СЕН.21!E141</f>
        <v>620</v>
      </c>
      <c r="S143" s="43">
        <f t="shared" si="16"/>
        <v>1860</v>
      </c>
      <c r="T143" s="41">
        <f>ОКТ.21!E141</f>
        <v>620</v>
      </c>
      <c r="U143" s="41">
        <f>НОЯ.21!E141</f>
        <v>620</v>
      </c>
      <c r="V143" s="41">
        <f>ДЕК.21!E141</f>
        <v>620</v>
      </c>
      <c r="W143" s="26"/>
      <c r="X143" s="9"/>
    </row>
    <row r="144" spans="1:24" ht="15.75" x14ac:dyDescent="0.25">
      <c r="A144" s="47"/>
      <c r="B144" s="26">
        <v>137</v>
      </c>
      <c r="C144" s="27"/>
      <c r="D144" s="36">
        <v>0</v>
      </c>
      <c r="E144" s="37">
        <f t="shared" si="13"/>
        <v>0</v>
      </c>
      <c r="F144" s="38">
        <f>ЯНВ.21!F142+ФЕВ.21!F142+МАР.21!F142+АПР.21!F142+МАЙ.21!F142+ИЮН.21!F142+ИЮЛ.21!F142+АВГ.21!F142+СЕН.21!F142+ОКТ.21!F142+НОЯ.21!F142+ДЕК.21!F142</f>
        <v>0</v>
      </c>
      <c r="G144" s="39">
        <f t="shared" si="12"/>
        <v>0</v>
      </c>
      <c r="H144" s="38">
        <f>ЯНВ.21!E142</f>
        <v>0</v>
      </c>
      <c r="I144" s="38">
        <f>ФЕВ.21!E142</f>
        <v>0</v>
      </c>
      <c r="J144" s="38">
        <f>МАР.21!E142</f>
        <v>0</v>
      </c>
      <c r="K144" s="40">
        <f t="shared" si="14"/>
        <v>0</v>
      </c>
      <c r="L144" s="38">
        <f>АПР.21!E142</f>
        <v>0</v>
      </c>
      <c r="M144" s="41">
        <f>МАЙ.21!E142</f>
        <v>0</v>
      </c>
      <c r="N144" s="41">
        <f>ИЮН.21!E142</f>
        <v>0</v>
      </c>
      <c r="O144" s="42">
        <f t="shared" si="15"/>
        <v>0</v>
      </c>
      <c r="P144" s="41">
        <f>ИЮЛ.21!E142</f>
        <v>0</v>
      </c>
      <c r="Q144" s="41">
        <f>АВГ.21!E142</f>
        <v>0</v>
      </c>
      <c r="R144" s="41">
        <f>СЕН.21!E142</f>
        <v>0</v>
      </c>
      <c r="S144" s="43">
        <f t="shared" si="16"/>
        <v>0</v>
      </c>
      <c r="T144" s="41">
        <f>ОКТ.21!E142</f>
        <v>0</v>
      </c>
      <c r="U144" s="41">
        <f>НОЯ.21!E142</f>
        <v>0</v>
      </c>
      <c r="V144" s="41">
        <f>ДЕК.21!E142</f>
        <v>0</v>
      </c>
      <c r="W144" s="26"/>
      <c r="X144" s="9"/>
    </row>
    <row r="145" spans="1:24" ht="15.75" x14ac:dyDescent="0.25">
      <c r="A145" s="47"/>
      <c r="B145" s="26">
        <v>138</v>
      </c>
      <c r="C145" s="27" t="s">
        <v>78</v>
      </c>
      <c r="D145" s="36">
        <v>-6597</v>
      </c>
      <c r="E145" s="130">
        <f t="shared" si="13"/>
        <v>-12537</v>
      </c>
      <c r="F145" s="38">
        <f>ЯНВ.21!F143+ФЕВ.21!F143+МАР.21!F143+АПР.21!F143+МАЙ.21!F143+ИЮН.21!F143+ИЮЛ.21!F143+АВГ.21!F143+СЕН.21!F143+ОКТ.21!F143+НОЯ.21!F143+ДЕК.21!F143</f>
        <v>1500</v>
      </c>
      <c r="G145" s="39">
        <f t="shared" si="12"/>
        <v>1860</v>
      </c>
      <c r="H145" s="38">
        <f>ЯНВ.21!E143</f>
        <v>620</v>
      </c>
      <c r="I145" s="38">
        <f>ФЕВ.21!E143</f>
        <v>620</v>
      </c>
      <c r="J145" s="38">
        <f>МАР.21!E143</f>
        <v>620</v>
      </c>
      <c r="K145" s="40">
        <f t="shared" si="14"/>
        <v>1860</v>
      </c>
      <c r="L145" s="38">
        <f>АПР.21!E143</f>
        <v>620</v>
      </c>
      <c r="M145" s="41">
        <f>МАЙ.21!E143</f>
        <v>620</v>
      </c>
      <c r="N145" s="41">
        <f>ИЮН.21!E143</f>
        <v>620</v>
      </c>
      <c r="O145" s="42">
        <f t="shared" si="15"/>
        <v>1860</v>
      </c>
      <c r="P145" s="41">
        <f>ИЮЛ.21!E143</f>
        <v>620</v>
      </c>
      <c r="Q145" s="41">
        <f>АВГ.21!E143</f>
        <v>620</v>
      </c>
      <c r="R145" s="41">
        <f>СЕН.21!E143</f>
        <v>620</v>
      </c>
      <c r="S145" s="43">
        <f t="shared" si="16"/>
        <v>1860</v>
      </c>
      <c r="T145" s="41">
        <f>ОКТ.21!E143</f>
        <v>620</v>
      </c>
      <c r="U145" s="41">
        <f>НОЯ.21!E143</f>
        <v>620</v>
      </c>
      <c r="V145" s="41">
        <f>ДЕК.21!E143</f>
        <v>620</v>
      </c>
      <c r="W145" s="26"/>
      <c r="X145" s="9"/>
    </row>
    <row r="146" spans="1:24" ht="15.75" x14ac:dyDescent="0.25">
      <c r="A146" s="47"/>
      <c r="B146" s="26">
        <v>139</v>
      </c>
      <c r="C146" s="27" t="s">
        <v>79</v>
      </c>
      <c r="D146" s="36">
        <v>-8800</v>
      </c>
      <c r="E146" s="130">
        <f t="shared" si="13"/>
        <v>-16240</v>
      </c>
      <c r="F146" s="38">
        <f>ЯНВ.21!F144+ФЕВ.21!F144+МАР.21!F144+АПР.21!F144+МАЙ.21!F144+ИЮН.21!F144+ИЮЛ.21!F144+АВГ.21!F144+СЕН.21!F144+ОКТ.21!F144+НОЯ.21!F144+ДЕК.21!F144</f>
        <v>0</v>
      </c>
      <c r="G146" s="39">
        <f t="shared" si="12"/>
        <v>1860</v>
      </c>
      <c r="H146" s="38">
        <f>ЯНВ.21!E144</f>
        <v>620</v>
      </c>
      <c r="I146" s="38">
        <f>ФЕВ.21!E144</f>
        <v>620</v>
      </c>
      <c r="J146" s="38">
        <f>МАР.21!E144</f>
        <v>620</v>
      </c>
      <c r="K146" s="40">
        <f t="shared" si="14"/>
        <v>1860</v>
      </c>
      <c r="L146" s="38">
        <f>АПР.21!E144</f>
        <v>620</v>
      </c>
      <c r="M146" s="41">
        <f>МАЙ.21!E144</f>
        <v>620</v>
      </c>
      <c r="N146" s="41">
        <f>ИЮН.21!E144</f>
        <v>620</v>
      </c>
      <c r="O146" s="42">
        <f t="shared" si="15"/>
        <v>1860</v>
      </c>
      <c r="P146" s="41">
        <f>ИЮЛ.21!E144</f>
        <v>620</v>
      </c>
      <c r="Q146" s="41">
        <f>АВГ.21!E144</f>
        <v>620</v>
      </c>
      <c r="R146" s="41">
        <f>СЕН.21!E144</f>
        <v>620</v>
      </c>
      <c r="S146" s="43">
        <f t="shared" si="16"/>
        <v>1860</v>
      </c>
      <c r="T146" s="41">
        <f>ОКТ.21!E144</f>
        <v>620</v>
      </c>
      <c r="U146" s="41">
        <f>НОЯ.21!E144</f>
        <v>620</v>
      </c>
      <c r="V146" s="41">
        <f>ДЕК.21!E144</f>
        <v>620</v>
      </c>
      <c r="W146" s="26"/>
      <c r="X146" s="9"/>
    </row>
    <row r="147" spans="1:24" ht="15.75" x14ac:dyDescent="0.25">
      <c r="A147" s="47"/>
      <c r="B147" s="26">
        <v>140</v>
      </c>
      <c r="C147" s="27" t="s">
        <v>241</v>
      </c>
      <c r="D147" s="36">
        <v>-8097</v>
      </c>
      <c r="E147" s="51">
        <f t="shared" si="13"/>
        <v>-4337</v>
      </c>
      <c r="F147" s="38">
        <f>ЯНВ.21!F145+ФЕВ.21!F145+МАР.21!F145+АПР.21!F145+МАЙ.21!F145+ИЮН.21!F145+ИЮЛ.21!F145+АВГ.21!F145+СЕН.21!F145+ОКТ.21!F145+НОЯ.21!F145+ДЕК.21!F145</f>
        <v>11200</v>
      </c>
      <c r="G147" s="39">
        <f t="shared" si="12"/>
        <v>1860</v>
      </c>
      <c r="H147" s="38">
        <f>ЯНВ.21!E145</f>
        <v>620</v>
      </c>
      <c r="I147" s="38">
        <f>ФЕВ.21!E145</f>
        <v>620</v>
      </c>
      <c r="J147" s="38">
        <f>МАР.21!E145</f>
        <v>620</v>
      </c>
      <c r="K147" s="40">
        <f t="shared" si="14"/>
        <v>1860</v>
      </c>
      <c r="L147" s="38">
        <f>АПР.21!E145</f>
        <v>620</v>
      </c>
      <c r="M147" s="41">
        <f>МАЙ.21!E145</f>
        <v>620</v>
      </c>
      <c r="N147" s="41">
        <f>ИЮН.21!E145</f>
        <v>620</v>
      </c>
      <c r="O147" s="42">
        <f t="shared" si="15"/>
        <v>1860</v>
      </c>
      <c r="P147" s="41">
        <f>ИЮЛ.21!E145</f>
        <v>620</v>
      </c>
      <c r="Q147" s="41">
        <f>АВГ.21!E145</f>
        <v>620</v>
      </c>
      <c r="R147" s="41">
        <f>СЕН.21!E145</f>
        <v>620</v>
      </c>
      <c r="S147" s="43">
        <f t="shared" si="16"/>
        <v>1860</v>
      </c>
      <c r="T147" s="41">
        <f>ОКТ.21!E145</f>
        <v>620</v>
      </c>
      <c r="U147" s="41">
        <f>НОЯ.21!E145</f>
        <v>620</v>
      </c>
      <c r="V147" s="41">
        <f>ДЕК.21!E145</f>
        <v>620</v>
      </c>
      <c r="W147" s="26"/>
      <c r="X147" s="9"/>
    </row>
    <row r="148" spans="1:24" ht="15.75" x14ac:dyDescent="0.25">
      <c r="A148" s="47"/>
      <c r="B148" s="26">
        <v>141</v>
      </c>
      <c r="C148" s="27"/>
      <c r="D148" s="36">
        <v>0</v>
      </c>
      <c r="E148" s="37">
        <f t="shared" si="13"/>
        <v>0</v>
      </c>
      <c r="F148" s="38">
        <f>ЯНВ.21!F146+ФЕВ.21!F146+МАР.21!F146+АПР.21!F146+МАЙ.21!F146+ИЮН.21!F146+ИЮЛ.21!F146+АВГ.21!F146+СЕН.21!F146+ОКТ.21!F146+НОЯ.21!F146+ДЕК.21!F146</f>
        <v>0</v>
      </c>
      <c r="G148" s="39">
        <f t="shared" si="12"/>
        <v>0</v>
      </c>
      <c r="H148" s="38">
        <f>ЯНВ.21!E146</f>
        <v>0</v>
      </c>
      <c r="I148" s="38">
        <f>ФЕВ.21!E146</f>
        <v>0</v>
      </c>
      <c r="J148" s="38">
        <f>МАР.21!E146</f>
        <v>0</v>
      </c>
      <c r="K148" s="40">
        <f t="shared" si="14"/>
        <v>0</v>
      </c>
      <c r="L148" s="38">
        <f>АПР.21!E146</f>
        <v>0</v>
      </c>
      <c r="M148" s="41">
        <f>МАЙ.21!E146</f>
        <v>0</v>
      </c>
      <c r="N148" s="41">
        <f>ИЮН.21!E146</f>
        <v>0</v>
      </c>
      <c r="O148" s="42">
        <f t="shared" si="15"/>
        <v>0</v>
      </c>
      <c r="P148" s="41">
        <f>ИЮЛ.21!E146</f>
        <v>0</v>
      </c>
      <c r="Q148" s="41">
        <f>АВГ.21!E146</f>
        <v>0</v>
      </c>
      <c r="R148" s="41">
        <f>СЕН.21!E146</f>
        <v>0</v>
      </c>
      <c r="S148" s="43">
        <f t="shared" si="16"/>
        <v>0</v>
      </c>
      <c r="T148" s="41">
        <f>ОКТ.21!E146</f>
        <v>0</v>
      </c>
      <c r="U148" s="41">
        <f>НОЯ.21!E146</f>
        <v>0</v>
      </c>
      <c r="V148" s="41">
        <f>ДЕК.21!E146</f>
        <v>0</v>
      </c>
      <c r="W148" s="26"/>
      <c r="X148" s="9"/>
    </row>
    <row r="149" spans="1:24" ht="15.75" x14ac:dyDescent="0.25">
      <c r="A149" s="47"/>
      <c r="B149" s="26">
        <v>142</v>
      </c>
      <c r="C149" s="27" t="s">
        <v>81</v>
      </c>
      <c r="D149" s="36">
        <v>-9920</v>
      </c>
      <c r="E149" s="130">
        <f t="shared" si="13"/>
        <v>-17360</v>
      </c>
      <c r="F149" s="38">
        <f>ЯНВ.21!F147+ФЕВ.21!F147+МАР.21!F147+АПР.21!F147+МАЙ.21!F147+ИЮН.21!F147+ИЮЛ.21!F147+АВГ.21!F147+СЕН.21!F147+ОКТ.21!F147+НОЯ.21!F147+ДЕК.21!F147</f>
        <v>0</v>
      </c>
      <c r="G149" s="39">
        <f t="shared" si="12"/>
        <v>1860</v>
      </c>
      <c r="H149" s="38">
        <f>ЯНВ.21!E147</f>
        <v>620</v>
      </c>
      <c r="I149" s="38">
        <f>ФЕВ.21!E147</f>
        <v>620</v>
      </c>
      <c r="J149" s="38">
        <f>МАР.21!E147</f>
        <v>620</v>
      </c>
      <c r="K149" s="40">
        <f t="shared" si="14"/>
        <v>1860</v>
      </c>
      <c r="L149" s="38">
        <f>АПР.21!E147</f>
        <v>620</v>
      </c>
      <c r="M149" s="41">
        <f>МАЙ.21!E147</f>
        <v>620</v>
      </c>
      <c r="N149" s="41">
        <f>ИЮН.21!E147</f>
        <v>620</v>
      </c>
      <c r="O149" s="42">
        <f t="shared" si="15"/>
        <v>1860</v>
      </c>
      <c r="P149" s="41">
        <f>ИЮЛ.21!E147</f>
        <v>620</v>
      </c>
      <c r="Q149" s="41">
        <f>АВГ.21!E147</f>
        <v>620</v>
      </c>
      <c r="R149" s="41">
        <f>СЕН.21!E147</f>
        <v>620</v>
      </c>
      <c r="S149" s="43">
        <f t="shared" si="16"/>
        <v>1860</v>
      </c>
      <c r="T149" s="41">
        <f>ОКТ.21!E147</f>
        <v>620</v>
      </c>
      <c r="U149" s="41">
        <f>НОЯ.21!E147</f>
        <v>620</v>
      </c>
      <c r="V149" s="41">
        <f>ДЕК.21!E147</f>
        <v>620</v>
      </c>
      <c r="W149" s="26"/>
      <c r="X149" s="9"/>
    </row>
    <row r="150" spans="1:24" ht="15.75" x14ac:dyDescent="0.25">
      <c r="A150" s="47"/>
      <c r="B150" s="26">
        <v>143</v>
      </c>
      <c r="C150" s="27" t="s">
        <v>82</v>
      </c>
      <c r="D150" s="36">
        <v>-8740</v>
      </c>
      <c r="E150" s="130">
        <f t="shared" si="13"/>
        <v>-16180</v>
      </c>
      <c r="F150" s="38">
        <f>ЯНВ.21!F148+ФЕВ.21!F148+МАР.21!F148+АПР.21!F148+МАЙ.21!F148+ИЮН.21!F148+ИЮЛ.21!F148+АВГ.21!F148+СЕН.21!F148+ОКТ.21!F148+НОЯ.21!F148+ДЕК.21!F148</f>
        <v>0</v>
      </c>
      <c r="G150" s="39">
        <f t="shared" si="12"/>
        <v>1860</v>
      </c>
      <c r="H150" s="38">
        <f>ЯНВ.21!E148</f>
        <v>620</v>
      </c>
      <c r="I150" s="38">
        <f>ФЕВ.21!E148</f>
        <v>620</v>
      </c>
      <c r="J150" s="38">
        <f>МАР.21!E148</f>
        <v>620</v>
      </c>
      <c r="K150" s="40">
        <f t="shared" si="14"/>
        <v>1860</v>
      </c>
      <c r="L150" s="38">
        <f>АПР.21!E148</f>
        <v>620</v>
      </c>
      <c r="M150" s="41">
        <f>МАЙ.21!E148</f>
        <v>620</v>
      </c>
      <c r="N150" s="41">
        <f>ИЮН.21!E148</f>
        <v>620</v>
      </c>
      <c r="O150" s="42">
        <f t="shared" si="15"/>
        <v>1860</v>
      </c>
      <c r="P150" s="41">
        <f>ИЮЛ.21!E148</f>
        <v>620</v>
      </c>
      <c r="Q150" s="41">
        <f>АВГ.21!E148</f>
        <v>620</v>
      </c>
      <c r="R150" s="41">
        <f>СЕН.21!E148</f>
        <v>620</v>
      </c>
      <c r="S150" s="43">
        <f t="shared" si="16"/>
        <v>1860</v>
      </c>
      <c r="T150" s="41">
        <f>ОКТ.21!E148</f>
        <v>620</v>
      </c>
      <c r="U150" s="41">
        <f>НОЯ.21!E148</f>
        <v>620</v>
      </c>
      <c r="V150" s="41">
        <f>ДЕК.21!E148</f>
        <v>620</v>
      </c>
      <c r="W150" s="26"/>
      <c r="X150" s="9"/>
    </row>
    <row r="151" spans="1:24" ht="15.75" x14ac:dyDescent="0.25">
      <c r="A151" s="47"/>
      <c r="B151" s="26">
        <v>144</v>
      </c>
      <c r="C151" s="27" t="s">
        <v>83</v>
      </c>
      <c r="D151" s="36">
        <v>-4447</v>
      </c>
      <c r="E151" s="37">
        <f t="shared" si="13"/>
        <v>1013</v>
      </c>
      <c r="F151" s="38">
        <f>ЯНВ.21!F149+ФЕВ.21!F149+МАР.21!F149+АПР.21!F149+МАЙ.21!F149+ИЮН.21!F149+ИЮЛ.21!F149+АВГ.21!F149+СЕН.21!F149+ОКТ.21!F149+НОЯ.21!F149+ДЕК.21!F149</f>
        <v>12900</v>
      </c>
      <c r="G151" s="39">
        <f t="shared" si="12"/>
        <v>1860</v>
      </c>
      <c r="H151" s="38">
        <f>ЯНВ.21!E149</f>
        <v>620</v>
      </c>
      <c r="I151" s="38">
        <f>ФЕВ.21!E149</f>
        <v>620</v>
      </c>
      <c r="J151" s="38">
        <f>МАР.21!E149</f>
        <v>620</v>
      </c>
      <c r="K151" s="40">
        <f t="shared" si="14"/>
        <v>1860</v>
      </c>
      <c r="L151" s="38">
        <f>АПР.21!E149</f>
        <v>620</v>
      </c>
      <c r="M151" s="41">
        <f>МАЙ.21!E149</f>
        <v>620</v>
      </c>
      <c r="N151" s="41">
        <f>ИЮН.21!E149</f>
        <v>620</v>
      </c>
      <c r="O151" s="42">
        <f t="shared" si="15"/>
        <v>1860</v>
      </c>
      <c r="P151" s="41">
        <f>ИЮЛ.21!E149</f>
        <v>620</v>
      </c>
      <c r="Q151" s="41">
        <f>АВГ.21!E149</f>
        <v>620</v>
      </c>
      <c r="R151" s="41">
        <f>СЕН.21!E149</f>
        <v>620</v>
      </c>
      <c r="S151" s="43">
        <f t="shared" si="16"/>
        <v>1860</v>
      </c>
      <c r="T151" s="41">
        <f>ОКТ.21!E149</f>
        <v>620</v>
      </c>
      <c r="U151" s="41">
        <f>НОЯ.21!E149</f>
        <v>620</v>
      </c>
      <c r="V151" s="41">
        <f>ДЕК.21!E149</f>
        <v>620</v>
      </c>
      <c r="W151" s="26"/>
      <c r="X151" s="9"/>
    </row>
    <row r="152" spans="1:24" ht="15.75" x14ac:dyDescent="0.25">
      <c r="A152" s="44"/>
      <c r="B152" s="26">
        <v>145</v>
      </c>
      <c r="C152" s="27" t="s">
        <v>84</v>
      </c>
      <c r="D152" s="36">
        <v>-11277</v>
      </c>
      <c r="E152" s="37">
        <f t="shared" si="13"/>
        <v>-2480</v>
      </c>
      <c r="F152" s="38">
        <f>ЯНВ.21!F150+ФЕВ.21!F150+МАР.21!F150+АПР.21!F150+МАЙ.21!F150+ИЮН.21!F150+ИЮЛ.21!F150+АВГ.21!F150+СЕН.21!F150+ОКТ.21!F150+НОЯ.21!F150+ДЕК.21!F150</f>
        <v>16237</v>
      </c>
      <c r="G152" s="39">
        <f t="shared" si="12"/>
        <v>1860</v>
      </c>
      <c r="H152" s="38">
        <f>ЯНВ.21!E150</f>
        <v>620</v>
      </c>
      <c r="I152" s="38">
        <f>ФЕВ.21!E150</f>
        <v>620</v>
      </c>
      <c r="J152" s="38">
        <f>МАР.21!E150</f>
        <v>620</v>
      </c>
      <c r="K152" s="40">
        <f t="shared" si="14"/>
        <v>1860</v>
      </c>
      <c r="L152" s="38">
        <f>АПР.21!E150</f>
        <v>620</v>
      </c>
      <c r="M152" s="41">
        <f>МАЙ.21!E150</f>
        <v>620</v>
      </c>
      <c r="N152" s="41">
        <f>ИЮН.21!E150</f>
        <v>620</v>
      </c>
      <c r="O152" s="42">
        <f t="shared" si="15"/>
        <v>1860</v>
      </c>
      <c r="P152" s="41">
        <f>ИЮЛ.21!E150</f>
        <v>620</v>
      </c>
      <c r="Q152" s="41">
        <f>АВГ.21!E150</f>
        <v>620</v>
      </c>
      <c r="R152" s="41">
        <f>СЕН.21!E150</f>
        <v>620</v>
      </c>
      <c r="S152" s="43">
        <f t="shared" si="16"/>
        <v>1860</v>
      </c>
      <c r="T152" s="41">
        <f>ОКТ.21!E150</f>
        <v>620</v>
      </c>
      <c r="U152" s="41">
        <f>НОЯ.21!E150</f>
        <v>620</v>
      </c>
      <c r="V152" s="41">
        <f>ДЕК.21!E150</f>
        <v>620</v>
      </c>
      <c r="W152" s="26"/>
      <c r="X152" s="9"/>
    </row>
    <row r="153" spans="1:24" ht="15.75" x14ac:dyDescent="0.25">
      <c r="A153" s="48"/>
      <c r="B153" s="26">
        <v>146</v>
      </c>
      <c r="C153" s="27" t="s">
        <v>85</v>
      </c>
      <c r="D153" s="36">
        <v>-18097</v>
      </c>
      <c r="E153" s="130">
        <f t="shared" si="13"/>
        <v>-25537</v>
      </c>
      <c r="F153" s="38">
        <f>ЯНВ.21!F151+ФЕВ.21!F151+МАР.21!F151+АПР.21!F151+МАЙ.21!F151+ИЮН.21!F151+ИЮЛ.21!F151+АВГ.21!F151+СЕН.21!F151+ОКТ.21!F151+НОЯ.21!F151+ДЕК.21!F151</f>
        <v>0</v>
      </c>
      <c r="G153" s="39">
        <f t="shared" si="12"/>
        <v>1860</v>
      </c>
      <c r="H153" s="38">
        <f>ЯНВ.21!E151</f>
        <v>620</v>
      </c>
      <c r="I153" s="38">
        <f>ФЕВ.21!E151</f>
        <v>620</v>
      </c>
      <c r="J153" s="38">
        <f>МАР.21!E151</f>
        <v>620</v>
      </c>
      <c r="K153" s="40">
        <f t="shared" si="14"/>
        <v>1860</v>
      </c>
      <c r="L153" s="38">
        <f>АПР.21!E151</f>
        <v>620</v>
      </c>
      <c r="M153" s="41">
        <f>МАЙ.21!E151</f>
        <v>620</v>
      </c>
      <c r="N153" s="41">
        <f>ИЮН.21!E151</f>
        <v>620</v>
      </c>
      <c r="O153" s="42">
        <f t="shared" si="15"/>
        <v>1860</v>
      </c>
      <c r="P153" s="41">
        <f>ИЮЛ.21!E151</f>
        <v>620</v>
      </c>
      <c r="Q153" s="41">
        <f>АВГ.21!E151</f>
        <v>620</v>
      </c>
      <c r="R153" s="41">
        <f>СЕН.21!E151</f>
        <v>620</v>
      </c>
      <c r="S153" s="43">
        <f t="shared" si="16"/>
        <v>1860</v>
      </c>
      <c r="T153" s="41">
        <f>ОКТ.21!E151</f>
        <v>620</v>
      </c>
      <c r="U153" s="41">
        <f>НОЯ.21!E151</f>
        <v>620</v>
      </c>
      <c r="V153" s="41">
        <f>ДЕК.21!E151</f>
        <v>620</v>
      </c>
      <c r="W153" s="26"/>
      <c r="X153" s="9"/>
    </row>
    <row r="154" spans="1:24" ht="15.75" x14ac:dyDescent="0.25">
      <c r="A154" s="48"/>
      <c r="B154" s="26">
        <v>147</v>
      </c>
      <c r="C154" s="27" t="s">
        <v>86</v>
      </c>
      <c r="D154" s="36">
        <v>-10447</v>
      </c>
      <c r="E154" s="130">
        <f t="shared" si="13"/>
        <v>-17887</v>
      </c>
      <c r="F154" s="38">
        <f>ЯНВ.21!F152+ФЕВ.21!F152+МАР.21!F152+АПР.21!F152+МАЙ.21!F152+ИЮН.21!F152+ИЮЛ.21!F152+АВГ.21!F152+СЕН.21!F152+ОКТ.21!F152+НОЯ.21!F152+ДЕК.21!F152</f>
        <v>0</v>
      </c>
      <c r="G154" s="39">
        <f t="shared" si="12"/>
        <v>1860</v>
      </c>
      <c r="H154" s="38">
        <f>ЯНВ.21!E152</f>
        <v>620</v>
      </c>
      <c r="I154" s="38">
        <f>ФЕВ.21!E152</f>
        <v>620</v>
      </c>
      <c r="J154" s="38">
        <f>МАР.21!E152</f>
        <v>620</v>
      </c>
      <c r="K154" s="40">
        <f t="shared" si="14"/>
        <v>1860</v>
      </c>
      <c r="L154" s="38">
        <f>АПР.21!E152</f>
        <v>620</v>
      </c>
      <c r="M154" s="41">
        <f>МАЙ.21!E152</f>
        <v>620</v>
      </c>
      <c r="N154" s="41">
        <f>ИЮН.21!E152</f>
        <v>620</v>
      </c>
      <c r="O154" s="42">
        <f t="shared" si="15"/>
        <v>1860</v>
      </c>
      <c r="P154" s="41">
        <f>ИЮЛ.21!E152</f>
        <v>620</v>
      </c>
      <c r="Q154" s="41">
        <f>АВГ.21!E152</f>
        <v>620</v>
      </c>
      <c r="R154" s="41">
        <f>СЕН.21!E152</f>
        <v>620</v>
      </c>
      <c r="S154" s="43">
        <f t="shared" si="16"/>
        <v>1860</v>
      </c>
      <c r="T154" s="41">
        <f>ОКТ.21!E152</f>
        <v>620</v>
      </c>
      <c r="U154" s="41">
        <f>НОЯ.21!E152</f>
        <v>620</v>
      </c>
      <c r="V154" s="41">
        <f>ДЕК.21!E152</f>
        <v>620</v>
      </c>
      <c r="W154" s="26"/>
      <c r="X154" s="9"/>
    </row>
    <row r="155" spans="1:24" ht="15.75" x14ac:dyDescent="0.25">
      <c r="A155" s="45"/>
      <c r="B155" s="26">
        <v>148</v>
      </c>
      <c r="C155" s="27" t="s">
        <v>343</v>
      </c>
      <c r="D155" s="36"/>
      <c r="E155" s="136">
        <f t="shared" si="13"/>
        <v>0</v>
      </c>
      <c r="F155" s="38">
        <f>ЯНВ.21!F153+ФЕВ.21!F153+МАР.21!F153+АПР.21!F153+МАЙ.21!F153+ИЮН.21!F153+ИЮЛ.21!F153+АВГ.21!F153+СЕН.21!F153+ОКТ.21!F153+НОЯ.21!F153+ДЕК.21!F153</f>
        <v>0</v>
      </c>
      <c r="G155" s="39">
        <f t="shared" si="12"/>
        <v>0</v>
      </c>
      <c r="H155" s="38">
        <f>ЯНВ.21!E153</f>
        <v>0</v>
      </c>
      <c r="I155" s="38">
        <f>ФЕВ.21!E153</f>
        <v>0</v>
      </c>
      <c r="J155" s="38">
        <f>МАР.21!E153</f>
        <v>0</v>
      </c>
      <c r="K155" s="40">
        <f t="shared" si="14"/>
        <v>0</v>
      </c>
      <c r="L155" s="38">
        <f>АПР.21!E153</f>
        <v>0</v>
      </c>
      <c r="M155" s="41">
        <f>МАЙ.21!E153</f>
        <v>0</v>
      </c>
      <c r="N155" s="41">
        <f>ИЮН.21!E153</f>
        <v>0</v>
      </c>
      <c r="O155" s="42">
        <f t="shared" si="15"/>
        <v>0</v>
      </c>
      <c r="P155" s="41">
        <f>ИЮЛ.21!E153</f>
        <v>0</v>
      </c>
      <c r="Q155" s="41">
        <f>АВГ.21!E153</f>
        <v>0</v>
      </c>
      <c r="R155" s="41">
        <f>СЕН.21!E153</f>
        <v>0</v>
      </c>
      <c r="S155" s="43">
        <f t="shared" si="16"/>
        <v>0</v>
      </c>
      <c r="T155" s="41">
        <f>ОКТ.21!E153</f>
        <v>0</v>
      </c>
      <c r="U155" s="41">
        <f>НОЯ.21!E153</f>
        <v>0</v>
      </c>
      <c r="V155" s="41">
        <f>ДЕК.21!E153</f>
        <v>0</v>
      </c>
      <c r="W155" s="26"/>
      <c r="X155" s="9"/>
    </row>
    <row r="156" spans="1:24" ht="15.75" x14ac:dyDescent="0.25">
      <c r="A156" s="44"/>
      <c r="B156" s="26">
        <v>149</v>
      </c>
      <c r="C156" s="27" t="s">
        <v>87</v>
      </c>
      <c r="D156" s="36">
        <v>5453</v>
      </c>
      <c r="E156" s="128">
        <f t="shared" si="13"/>
        <v>8013</v>
      </c>
      <c r="F156" s="38">
        <f>ЯНВ.21!F154+ФЕВ.21!F154+МАР.21!F154+АПР.21!F154+МАЙ.21!F154+ИЮН.21!F154+ИЮЛ.21!F154+АВГ.21!F154+СЕН.21!F154+ОКТ.21!F154+НОЯ.21!F154+ДЕК.21!F154</f>
        <v>10000</v>
      </c>
      <c r="G156" s="39">
        <f t="shared" si="12"/>
        <v>1860</v>
      </c>
      <c r="H156" s="38">
        <f>ЯНВ.21!E154</f>
        <v>620</v>
      </c>
      <c r="I156" s="38">
        <f>ФЕВ.21!E154</f>
        <v>620</v>
      </c>
      <c r="J156" s="38">
        <f>МАР.21!E154</f>
        <v>620</v>
      </c>
      <c r="K156" s="40">
        <f t="shared" si="14"/>
        <v>1860</v>
      </c>
      <c r="L156" s="38">
        <f>АПР.21!E154</f>
        <v>620</v>
      </c>
      <c r="M156" s="41">
        <f>МАЙ.21!E154</f>
        <v>620</v>
      </c>
      <c r="N156" s="41">
        <f>ИЮН.21!E154</f>
        <v>620</v>
      </c>
      <c r="O156" s="42">
        <f t="shared" si="15"/>
        <v>1860</v>
      </c>
      <c r="P156" s="41">
        <f>ИЮЛ.21!E154</f>
        <v>620</v>
      </c>
      <c r="Q156" s="41">
        <f>АВГ.21!E154</f>
        <v>620</v>
      </c>
      <c r="R156" s="41">
        <f>СЕН.21!E154</f>
        <v>620</v>
      </c>
      <c r="S156" s="43">
        <f t="shared" si="16"/>
        <v>1860</v>
      </c>
      <c r="T156" s="41">
        <f>ОКТ.21!E154</f>
        <v>620</v>
      </c>
      <c r="U156" s="41">
        <f>НОЯ.21!E154</f>
        <v>620</v>
      </c>
      <c r="V156" s="41">
        <f>ДЕК.21!E154</f>
        <v>620</v>
      </c>
      <c r="W156" s="26"/>
      <c r="X156" s="9"/>
    </row>
    <row r="157" spans="1:24" ht="15.75" x14ac:dyDescent="0.25">
      <c r="A157" s="47"/>
      <c r="B157" s="26">
        <v>150</v>
      </c>
      <c r="C157" s="27" t="s">
        <v>88</v>
      </c>
      <c r="D157" s="36">
        <v>-6597</v>
      </c>
      <c r="E157" s="130">
        <f t="shared" si="13"/>
        <v>-14037</v>
      </c>
      <c r="F157" s="38">
        <f>ЯНВ.21!F155+ФЕВ.21!F155+МАР.21!F155+АПР.21!F155+МАЙ.21!F155+ИЮН.21!F155+ИЮЛ.21!F155+АВГ.21!F155+СЕН.21!F155+ОКТ.21!F155+НОЯ.21!F155+ДЕК.21!F155</f>
        <v>0</v>
      </c>
      <c r="G157" s="39">
        <f t="shared" si="12"/>
        <v>1860</v>
      </c>
      <c r="H157" s="38">
        <f>ЯНВ.21!E155</f>
        <v>620</v>
      </c>
      <c r="I157" s="38">
        <f>ФЕВ.21!E155</f>
        <v>620</v>
      </c>
      <c r="J157" s="38">
        <f>МАР.21!E155</f>
        <v>620</v>
      </c>
      <c r="K157" s="40">
        <f t="shared" si="14"/>
        <v>1860</v>
      </c>
      <c r="L157" s="38">
        <f>АПР.21!E155</f>
        <v>620</v>
      </c>
      <c r="M157" s="41">
        <f>МАЙ.21!E155</f>
        <v>620</v>
      </c>
      <c r="N157" s="41">
        <f>ИЮН.21!E155</f>
        <v>620</v>
      </c>
      <c r="O157" s="42">
        <f t="shared" si="15"/>
        <v>1860</v>
      </c>
      <c r="P157" s="41">
        <f>ИЮЛ.21!E155</f>
        <v>620</v>
      </c>
      <c r="Q157" s="41">
        <f>АВГ.21!E155</f>
        <v>620</v>
      </c>
      <c r="R157" s="41">
        <f>СЕН.21!E155</f>
        <v>620</v>
      </c>
      <c r="S157" s="43">
        <f t="shared" si="16"/>
        <v>1860</v>
      </c>
      <c r="T157" s="41">
        <f>ОКТ.21!E155</f>
        <v>620</v>
      </c>
      <c r="U157" s="41">
        <f>НОЯ.21!E155</f>
        <v>620</v>
      </c>
      <c r="V157" s="41">
        <f>ДЕК.21!E155</f>
        <v>620</v>
      </c>
      <c r="W157" s="26"/>
      <c r="X157" s="9"/>
    </row>
    <row r="158" spans="1:24" ht="15.75" x14ac:dyDescent="0.25">
      <c r="A158" s="47"/>
      <c r="B158" s="26">
        <v>151</v>
      </c>
      <c r="C158" s="27" t="s">
        <v>89</v>
      </c>
      <c r="D158" s="36">
        <v>-10570</v>
      </c>
      <c r="E158" s="130">
        <f t="shared" si="13"/>
        <v>-18010</v>
      </c>
      <c r="F158" s="38">
        <f>ЯНВ.21!F156+ФЕВ.21!F156+МАР.21!F156+АПР.21!F156+МАЙ.21!F156+ИЮН.21!F156+ИЮЛ.21!F156+АВГ.21!F156+СЕН.21!F156+ОКТ.21!F156+НОЯ.21!F156+ДЕК.21!F156</f>
        <v>0</v>
      </c>
      <c r="G158" s="39">
        <f t="shared" si="12"/>
        <v>1860</v>
      </c>
      <c r="H158" s="38">
        <f>ЯНВ.21!E156</f>
        <v>620</v>
      </c>
      <c r="I158" s="38">
        <f>ФЕВ.21!E156</f>
        <v>620</v>
      </c>
      <c r="J158" s="38">
        <f>МАР.21!E156</f>
        <v>620</v>
      </c>
      <c r="K158" s="40">
        <f t="shared" si="14"/>
        <v>1860</v>
      </c>
      <c r="L158" s="38">
        <f>АПР.21!E156</f>
        <v>620</v>
      </c>
      <c r="M158" s="41">
        <f>МАЙ.21!E156</f>
        <v>620</v>
      </c>
      <c r="N158" s="41">
        <f>ИЮН.21!E156</f>
        <v>620</v>
      </c>
      <c r="O158" s="42">
        <f t="shared" si="15"/>
        <v>1860</v>
      </c>
      <c r="P158" s="41">
        <f>ИЮЛ.21!E156</f>
        <v>620</v>
      </c>
      <c r="Q158" s="41">
        <f>АВГ.21!E156</f>
        <v>620</v>
      </c>
      <c r="R158" s="41">
        <f>СЕН.21!E156</f>
        <v>620</v>
      </c>
      <c r="S158" s="43">
        <f t="shared" si="16"/>
        <v>1860</v>
      </c>
      <c r="T158" s="41">
        <f>ОКТ.21!E156</f>
        <v>620</v>
      </c>
      <c r="U158" s="41">
        <f>НОЯ.21!E156</f>
        <v>620</v>
      </c>
      <c r="V158" s="41">
        <f>ДЕК.21!E156</f>
        <v>620</v>
      </c>
      <c r="W158" s="26"/>
      <c r="X158" s="9"/>
    </row>
    <row r="159" spans="1:24" ht="15.75" x14ac:dyDescent="0.25">
      <c r="A159" s="47"/>
      <c r="B159" s="26">
        <v>152</v>
      </c>
      <c r="C159" s="27" t="s">
        <v>88</v>
      </c>
      <c r="D159" s="36">
        <v>-6597</v>
      </c>
      <c r="E159" s="130">
        <f t="shared" si="13"/>
        <v>-14037</v>
      </c>
      <c r="F159" s="38">
        <f>ЯНВ.21!F157+ФЕВ.21!F157+МАР.21!F157+АПР.21!F157+МАЙ.21!F157+ИЮН.21!F157+ИЮЛ.21!F157+АВГ.21!F157+СЕН.21!F157+ОКТ.21!F157+НОЯ.21!F157+ДЕК.21!F157</f>
        <v>0</v>
      </c>
      <c r="G159" s="39">
        <f t="shared" si="12"/>
        <v>1860</v>
      </c>
      <c r="H159" s="38">
        <f>ЯНВ.21!E157</f>
        <v>620</v>
      </c>
      <c r="I159" s="38">
        <f>ФЕВ.21!E157</f>
        <v>620</v>
      </c>
      <c r="J159" s="38">
        <f>МАР.21!E157</f>
        <v>620</v>
      </c>
      <c r="K159" s="40">
        <f t="shared" si="14"/>
        <v>1860</v>
      </c>
      <c r="L159" s="38">
        <f>АПР.21!E157</f>
        <v>620</v>
      </c>
      <c r="M159" s="41">
        <f>МАЙ.21!E157</f>
        <v>620</v>
      </c>
      <c r="N159" s="41">
        <f>ИЮН.21!E157</f>
        <v>620</v>
      </c>
      <c r="O159" s="42">
        <f t="shared" si="15"/>
        <v>1860</v>
      </c>
      <c r="P159" s="41">
        <f>ИЮЛ.21!E157</f>
        <v>620</v>
      </c>
      <c r="Q159" s="41">
        <f>АВГ.21!E157</f>
        <v>620</v>
      </c>
      <c r="R159" s="41">
        <f>СЕН.21!E157</f>
        <v>620</v>
      </c>
      <c r="S159" s="43">
        <f t="shared" si="16"/>
        <v>1860</v>
      </c>
      <c r="T159" s="41">
        <f>ОКТ.21!E157</f>
        <v>620</v>
      </c>
      <c r="U159" s="41">
        <f>НОЯ.21!E157</f>
        <v>620</v>
      </c>
      <c r="V159" s="41">
        <f>ДЕК.21!E157</f>
        <v>620</v>
      </c>
      <c r="W159" s="26"/>
      <c r="X159" s="9"/>
    </row>
    <row r="160" spans="1:24" ht="15.75" x14ac:dyDescent="0.25">
      <c r="A160" s="47"/>
      <c r="B160" s="26">
        <v>153</v>
      </c>
      <c r="C160" s="27" t="s">
        <v>90</v>
      </c>
      <c r="D160" s="36">
        <v>-18097</v>
      </c>
      <c r="E160" s="130">
        <f t="shared" si="13"/>
        <v>-24777</v>
      </c>
      <c r="F160" s="38">
        <f>ЯНВ.21!F158+ФЕВ.21!F158+МАР.21!F158+АПР.21!F158+МАЙ.21!F158+ИЮН.21!F158+ИЮЛ.21!F158+АВГ.21!F158+СЕН.21!F158+ОКТ.21!F158+НОЯ.21!F158+ДЕК.21!F158</f>
        <v>760</v>
      </c>
      <c r="G160" s="39">
        <f t="shared" si="12"/>
        <v>1860</v>
      </c>
      <c r="H160" s="38">
        <f>ЯНВ.21!E158</f>
        <v>620</v>
      </c>
      <c r="I160" s="38">
        <f>ФЕВ.21!E158</f>
        <v>620</v>
      </c>
      <c r="J160" s="38">
        <f>МАР.21!E158</f>
        <v>620</v>
      </c>
      <c r="K160" s="40">
        <f t="shared" si="14"/>
        <v>1860</v>
      </c>
      <c r="L160" s="38">
        <f>АПР.21!E158</f>
        <v>620</v>
      </c>
      <c r="M160" s="41">
        <f>МАЙ.21!E158</f>
        <v>620</v>
      </c>
      <c r="N160" s="41">
        <f>ИЮН.21!E158</f>
        <v>620</v>
      </c>
      <c r="O160" s="42">
        <f t="shared" si="15"/>
        <v>1860</v>
      </c>
      <c r="P160" s="41">
        <f>ИЮЛ.21!E158</f>
        <v>620</v>
      </c>
      <c r="Q160" s="41">
        <f>АВГ.21!E158</f>
        <v>620</v>
      </c>
      <c r="R160" s="41">
        <f>СЕН.21!E158</f>
        <v>620</v>
      </c>
      <c r="S160" s="43">
        <f t="shared" si="16"/>
        <v>1860</v>
      </c>
      <c r="T160" s="41">
        <f>ОКТ.21!E158</f>
        <v>620</v>
      </c>
      <c r="U160" s="41">
        <f>НОЯ.21!E158</f>
        <v>620</v>
      </c>
      <c r="V160" s="41">
        <f>ДЕК.21!E158</f>
        <v>620</v>
      </c>
      <c r="W160" s="26"/>
      <c r="X160" s="9"/>
    </row>
    <row r="161" spans="1:24" ht="15.75" x14ac:dyDescent="0.25">
      <c r="A161" s="47"/>
      <c r="B161" s="26">
        <v>154</v>
      </c>
      <c r="C161" s="27" t="s">
        <v>91</v>
      </c>
      <c r="D161" s="36">
        <v>-18097</v>
      </c>
      <c r="E161" s="130">
        <f t="shared" si="13"/>
        <v>-25537</v>
      </c>
      <c r="F161" s="38">
        <f>ЯНВ.21!F159+ФЕВ.21!F159+МАР.21!F159+АПР.21!F159+МАЙ.21!F159+ИЮН.21!F159+ИЮЛ.21!F159+АВГ.21!F159+СЕН.21!F159+ОКТ.21!F159+НОЯ.21!F159+ДЕК.21!F159</f>
        <v>0</v>
      </c>
      <c r="G161" s="39">
        <f t="shared" si="12"/>
        <v>1860</v>
      </c>
      <c r="H161" s="38">
        <f>ЯНВ.21!E159</f>
        <v>620</v>
      </c>
      <c r="I161" s="38">
        <f>ФЕВ.21!E159</f>
        <v>620</v>
      </c>
      <c r="J161" s="38">
        <f>МАР.21!E159</f>
        <v>620</v>
      </c>
      <c r="K161" s="40">
        <f t="shared" si="14"/>
        <v>1860</v>
      </c>
      <c r="L161" s="38">
        <f>АПР.21!E159</f>
        <v>620</v>
      </c>
      <c r="M161" s="41">
        <f>МАЙ.21!E159</f>
        <v>620</v>
      </c>
      <c r="N161" s="41">
        <f>ИЮН.21!E159</f>
        <v>620</v>
      </c>
      <c r="O161" s="42">
        <f t="shared" si="15"/>
        <v>1860</v>
      </c>
      <c r="P161" s="41">
        <f>ИЮЛ.21!E159</f>
        <v>620</v>
      </c>
      <c r="Q161" s="41">
        <f>АВГ.21!E159</f>
        <v>620</v>
      </c>
      <c r="R161" s="41">
        <f>СЕН.21!E159</f>
        <v>620</v>
      </c>
      <c r="S161" s="43">
        <f t="shared" si="16"/>
        <v>1860</v>
      </c>
      <c r="T161" s="41">
        <f>ОКТ.21!E159</f>
        <v>620</v>
      </c>
      <c r="U161" s="41">
        <f>НОЯ.21!E159</f>
        <v>620</v>
      </c>
      <c r="V161" s="41">
        <f>ДЕК.21!E159</f>
        <v>620</v>
      </c>
      <c r="W161" s="26"/>
      <c r="X161" s="9"/>
    </row>
    <row r="162" spans="1:24" ht="15.75" x14ac:dyDescent="0.25">
      <c r="A162" s="47"/>
      <c r="B162" s="26">
        <v>155</v>
      </c>
      <c r="C162" s="27" t="s">
        <v>92</v>
      </c>
      <c r="D162" s="36">
        <v>-18097</v>
      </c>
      <c r="E162" s="130">
        <f t="shared" si="13"/>
        <v>-25537</v>
      </c>
      <c r="F162" s="38">
        <f>ЯНВ.21!F160+ФЕВ.21!F160+МАР.21!F160+АПР.21!F160+МАЙ.21!F160+ИЮН.21!F160+ИЮЛ.21!F160+АВГ.21!F160+СЕН.21!F160+ОКТ.21!F160+НОЯ.21!F160+ДЕК.21!F160</f>
        <v>0</v>
      </c>
      <c r="G162" s="39">
        <f t="shared" si="12"/>
        <v>1860</v>
      </c>
      <c r="H162" s="38">
        <f>ЯНВ.21!E160</f>
        <v>620</v>
      </c>
      <c r="I162" s="38">
        <f>ФЕВ.21!E160</f>
        <v>620</v>
      </c>
      <c r="J162" s="38">
        <f>МАР.21!E160</f>
        <v>620</v>
      </c>
      <c r="K162" s="40">
        <f t="shared" si="14"/>
        <v>1860</v>
      </c>
      <c r="L162" s="38">
        <f>АПР.21!E160</f>
        <v>620</v>
      </c>
      <c r="M162" s="41">
        <f>МАЙ.21!E160</f>
        <v>620</v>
      </c>
      <c r="N162" s="41">
        <f>ИЮН.21!E160</f>
        <v>620</v>
      </c>
      <c r="O162" s="42">
        <f t="shared" si="15"/>
        <v>1860</v>
      </c>
      <c r="P162" s="41">
        <f>ИЮЛ.21!E160</f>
        <v>620</v>
      </c>
      <c r="Q162" s="41">
        <f>АВГ.21!E160</f>
        <v>620</v>
      </c>
      <c r="R162" s="41">
        <f>СЕН.21!E160</f>
        <v>620</v>
      </c>
      <c r="S162" s="43">
        <f t="shared" si="16"/>
        <v>1860</v>
      </c>
      <c r="T162" s="41">
        <f>ОКТ.21!E160</f>
        <v>620</v>
      </c>
      <c r="U162" s="41">
        <f>НОЯ.21!E160</f>
        <v>620</v>
      </c>
      <c r="V162" s="41">
        <f>ДЕК.21!E160</f>
        <v>620</v>
      </c>
      <c r="W162" s="26"/>
      <c r="X162" s="9"/>
    </row>
    <row r="163" spans="1:24" ht="15.75" x14ac:dyDescent="0.25">
      <c r="A163" s="47"/>
      <c r="B163" s="26">
        <v>156</v>
      </c>
      <c r="C163" s="27" t="s">
        <v>93</v>
      </c>
      <c r="D163" s="36">
        <v>-18097</v>
      </c>
      <c r="E163" s="130">
        <f t="shared" si="13"/>
        <v>-25537</v>
      </c>
      <c r="F163" s="38">
        <f>ЯНВ.21!F161+ФЕВ.21!F161+МАР.21!F161+АПР.21!F161+МАЙ.21!F161+ИЮН.21!F161+ИЮЛ.21!F161+АВГ.21!F161+СЕН.21!F161+ОКТ.21!F161+НОЯ.21!F161+ДЕК.21!F161</f>
        <v>0</v>
      </c>
      <c r="G163" s="39">
        <f t="shared" si="12"/>
        <v>1860</v>
      </c>
      <c r="H163" s="38">
        <f>ЯНВ.21!E161</f>
        <v>620</v>
      </c>
      <c r="I163" s="38">
        <f>ФЕВ.21!E161</f>
        <v>620</v>
      </c>
      <c r="J163" s="38">
        <f>МАР.21!E161</f>
        <v>620</v>
      </c>
      <c r="K163" s="40">
        <f t="shared" si="14"/>
        <v>1860</v>
      </c>
      <c r="L163" s="38">
        <f>АПР.21!E161</f>
        <v>620</v>
      </c>
      <c r="M163" s="41">
        <f>МАЙ.21!E161</f>
        <v>620</v>
      </c>
      <c r="N163" s="41">
        <f>ИЮН.21!E161</f>
        <v>620</v>
      </c>
      <c r="O163" s="42">
        <f t="shared" si="15"/>
        <v>1860</v>
      </c>
      <c r="P163" s="41">
        <f>ИЮЛ.21!E161</f>
        <v>620</v>
      </c>
      <c r="Q163" s="41">
        <f>АВГ.21!E161</f>
        <v>620</v>
      </c>
      <c r="R163" s="41">
        <f>СЕН.21!E161</f>
        <v>620</v>
      </c>
      <c r="S163" s="43">
        <f t="shared" si="16"/>
        <v>1860</v>
      </c>
      <c r="T163" s="41">
        <f>ОКТ.21!E161</f>
        <v>620</v>
      </c>
      <c r="U163" s="41">
        <f>НОЯ.21!E161</f>
        <v>620</v>
      </c>
      <c r="V163" s="41">
        <f>ДЕК.21!E161</f>
        <v>620</v>
      </c>
      <c r="W163" s="26"/>
      <c r="X163" s="9"/>
    </row>
    <row r="164" spans="1:24" ht="15.75" x14ac:dyDescent="0.25">
      <c r="A164" s="47"/>
      <c r="B164" s="26">
        <v>157</v>
      </c>
      <c r="C164" s="27" t="s">
        <v>94</v>
      </c>
      <c r="D164" s="36">
        <v>-10597</v>
      </c>
      <c r="E164" s="130">
        <f t="shared" si="13"/>
        <v>-18037</v>
      </c>
      <c r="F164" s="38">
        <f>ЯНВ.21!F162+ФЕВ.21!F162+МАР.21!F162+АПР.21!F162+МАЙ.21!F162+ИЮН.21!F162+ИЮЛ.21!F162+АВГ.21!F162+СЕН.21!F162+ОКТ.21!F162+НОЯ.21!F162+ДЕК.21!F162</f>
        <v>0</v>
      </c>
      <c r="G164" s="39">
        <f t="shared" si="12"/>
        <v>1860</v>
      </c>
      <c r="H164" s="38">
        <f>ЯНВ.21!E162</f>
        <v>620</v>
      </c>
      <c r="I164" s="38">
        <f>ФЕВ.21!E162</f>
        <v>620</v>
      </c>
      <c r="J164" s="38">
        <f>МАР.21!E162</f>
        <v>620</v>
      </c>
      <c r="K164" s="40">
        <f t="shared" si="14"/>
        <v>1860</v>
      </c>
      <c r="L164" s="38">
        <f>АПР.21!E162</f>
        <v>620</v>
      </c>
      <c r="M164" s="41">
        <f>МАЙ.21!E162</f>
        <v>620</v>
      </c>
      <c r="N164" s="41">
        <f>ИЮН.21!E162</f>
        <v>620</v>
      </c>
      <c r="O164" s="42">
        <f t="shared" si="15"/>
        <v>1860</v>
      </c>
      <c r="P164" s="41">
        <f>ИЮЛ.21!E162</f>
        <v>620</v>
      </c>
      <c r="Q164" s="41">
        <f>АВГ.21!E162</f>
        <v>620</v>
      </c>
      <c r="R164" s="41">
        <f>СЕН.21!E162</f>
        <v>620</v>
      </c>
      <c r="S164" s="43">
        <f t="shared" si="16"/>
        <v>1860</v>
      </c>
      <c r="T164" s="41">
        <f>ОКТ.21!E162</f>
        <v>620</v>
      </c>
      <c r="U164" s="41">
        <f>НОЯ.21!E162</f>
        <v>620</v>
      </c>
      <c r="V164" s="41">
        <f>ДЕК.21!E162</f>
        <v>620</v>
      </c>
      <c r="W164" s="26"/>
      <c r="X164" s="9"/>
    </row>
    <row r="165" spans="1:24" ht="15.75" x14ac:dyDescent="0.25">
      <c r="A165" s="47"/>
      <c r="B165" s="26">
        <v>158</v>
      </c>
      <c r="C165" s="27" t="s">
        <v>95</v>
      </c>
      <c r="D165" s="36">
        <v>-18097</v>
      </c>
      <c r="E165" s="130">
        <f t="shared" si="13"/>
        <v>-24887</v>
      </c>
      <c r="F165" s="38">
        <f>ЯНВ.21!F163+ФЕВ.21!F163+МАР.21!F163+АПР.21!F163+МАЙ.21!F163+ИЮН.21!F163+ИЮЛ.21!F163+АВГ.21!F163+СЕН.21!F163+ОКТ.21!F163+НОЯ.21!F163+ДЕК.21!F163</f>
        <v>650</v>
      </c>
      <c r="G165" s="39">
        <f t="shared" si="12"/>
        <v>1860</v>
      </c>
      <c r="H165" s="38">
        <f>ЯНВ.21!E163</f>
        <v>620</v>
      </c>
      <c r="I165" s="38">
        <f>ФЕВ.21!E163</f>
        <v>620</v>
      </c>
      <c r="J165" s="38">
        <f>МАР.21!E163</f>
        <v>620</v>
      </c>
      <c r="K165" s="40">
        <f t="shared" si="14"/>
        <v>1860</v>
      </c>
      <c r="L165" s="38">
        <f>АПР.21!E163</f>
        <v>620</v>
      </c>
      <c r="M165" s="41">
        <f>МАЙ.21!E163</f>
        <v>620</v>
      </c>
      <c r="N165" s="41">
        <f>ИЮН.21!E163</f>
        <v>620</v>
      </c>
      <c r="O165" s="42">
        <f t="shared" si="15"/>
        <v>1860</v>
      </c>
      <c r="P165" s="41">
        <f>ИЮЛ.21!E163</f>
        <v>620</v>
      </c>
      <c r="Q165" s="41">
        <f>АВГ.21!E163</f>
        <v>620</v>
      </c>
      <c r="R165" s="41">
        <f>СЕН.21!E163</f>
        <v>620</v>
      </c>
      <c r="S165" s="43">
        <f t="shared" si="16"/>
        <v>1860</v>
      </c>
      <c r="T165" s="41">
        <f>ОКТ.21!E163</f>
        <v>620</v>
      </c>
      <c r="U165" s="41">
        <f>НОЯ.21!E163</f>
        <v>620</v>
      </c>
      <c r="V165" s="41">
        <f>ДЕК.21!E163</f>
        <v>620</v>
      </c>
      <c r="W165" s="26"/>
      <c r="X165" s="9"/>
    </row>
    <row r="166" spans="1:24" ht="15.75" x14ac:dyDescent="0.25">
      <c r="A166" s="47"/>
      <c r="B166" s="26">
        <v>159</v>
      </c>
      <c r="C166" s="27" t="s">
        <v>96</v>
      </c>
      <c r="D166" s="36">
        <v>-18097</v>
      </c>
      <c r="E166" s="130">
        <f t="shared" si="13"/>
        <v>-25537</v>
      </c>
      <c r="F166" s="38">
        <f>ЯНВ.21!F164+ФЕВ.21!F164+МАР.21!F164+АПР.21!F164+МАЙ.21!F164+ИЮН.21!F164+ИЮЛ.21!F164+АВГ.21!F164+СЕН.21!F164+ОКТ.21!F164+НОЯ.21!F164+ДЕК.21!F164</f>
        <v>0</v>
      </c>
      <c r="G166" s="39">
        <f t="shared" si="12"/>
        <v>1860</v>
      </c>
      <c r="H166" s="38">
        <f>ЯНВ.21!E164</f>
        <v>620</v>
      </c>
      <c r="I166" s="38">
        <f>ФЕВ.21!E164</f>
        <v>620</v>
      </c>
      <c r="J166" s="38">
        <f>МАР.21!E164</f>
        <v>620</v>
      </c>
      <c r="K166" s="40">
        <f t="shared" si="14"/>
        <v>1860</v>
      </c>
      <c r="L166" s="38">
        <f>АПР.21!E164</f>
        <v>620</v>
      </c>
      <c r="M166" s="41">
        <f>МАЙ.21!E164</f>
        <v>620</v>
      </c>
      <c r="N166" s="41">
        <f>ИЮН.21!E164</f>
        <v>620</v>
      </c>
      <c r="O166" s="42">
        <f t="shared" si="15"/>
        <v>1860</v>
      </c>
      <c r="P166" s="41">
        <f>ИЮЛ.21!E164</f>
        <v>620</v>
      </c>
      <c r="Q166" s="41">
        <f>АВГ.21!E164</f>
        <v>620</v>
      </c>
      <c r="R166" s="41">
        <f>СЕН.21!E164</f>
        <v>620</v>
      </c>
      <c r="S166" s="43">
        <f t="shared" si="16"/>
        <v>1860</v>
      </c>
      <c r="T166" s="41">
        <f>ОКТ.21!E164</f>
        <v>620</v>
      </c>
      <c r="U166" s="41">
        <f>НОЯ.21!E164</f>
        <v>620</v>
      </c>
      <c r="V166" s="41">
        <f>ДЕК.21!E164</f>
        <v>620</v>
      </c>
      <c r="W166" s="26"/>
      <c r="X166" s="9"/>
    </row>
    <row r="167" spans="1:24" ht="30" x14ac:dyDescent="0.25">
      <c r="A167" s="47"/>
      <c r="B167" s="26">
        <v>160</v>
      </c>
      <c r="C167" s="27" t="s">
        <v>97</v>
      </c>
      <c r="D167" s="36">
        <v>-18097</v>
      </c>
      <c r="E167" s="130">
        <f t="shared" si="13"/>
        <v>-25537</v>
      </c>
      <c r="F167" s="38">
        <f>ЯНВ.21!F165+ФЕВ.21!F165+МАР.21!F165+АПР.21!F165+МАЙ.21!F165+ИЮН.21!F165+ИЮЛ.21!F165+АВГ.21!F165+СЕН.21!F165+ОКТ.21!F165+НОЯ.21!F165+ДЕК.21!F165</f>
        <v>0</v>
      </c>
      <c r="G167" s="39">
        <f t="shared" si="12"/>
        <v>1860</v>
      </c>
      <c r="H167" s="38">
        <f>ЯНВ.21!E165</f>
        <v>620</v>
      </c>
      <c r="I167" s="38">
        <f>ФЕВ.21!E165</f>
        <v>620</v>
      </c>
      <c r="J167" s="38">
        <f>МАР.21!E165</f>
        <v>620</v>
      </c>
      <c r="K167" s="40">
        <f t="shared" si="14"/>
        <v>1860</v>
      </c>
      <c r="L167" s="38">
        <f>АПР.21!E165</f>
        <v>620</v>
      </c>
      <c r="M167" s="41">
        <f>МАЙ.21!E165</f>
        <v>620</v>
      </c>
      <c r="N167" s="41">
        <f>ИЮН.21!E165</f>
        <v>620</v>
      </c>
      <c r="O167" s="42">
        <f t="shared" si="15"/>
        <v>1860</v>
      </c>
      <c r="P167" s="41">
        <f>ИЮЛ.21!E165</f>
        <v>620</v>
      </c>
      <c r="Q167" s="41">
        <f>АВГ.21!E165</f>
        <v>620</v>
      </c>
      <c r="R167" s="41">
        <f>СЕН.21!E165</f>
        <v>620</v>
      </c>
      <c r="S167" s="43">
        <f t="shared" si="16"/>
        <v>1860</v>
      </c>
      <c r="T167" s="41">
        <f>ОКТ.21!E165</f>
        <v>620</v>
      </c>
      <c r="U167" s="41">
        <f>НОЯ.21!E165</f>
        <v>620</v>
      </c>
      <c r="V167" s="41">
        <f>ДЕК.21!E165</f>
        <v>620</v>
      </c>
      <c r="W167" s="26"/>
      <c r="X167" s="9"/>
    </row>
    <row r="168" spans="1:24" ht="15.75" x14ac:dyDescent="0.25">
      <c r="A168" s="44"/>
      <c r="B168" s="26">
        <v>161</v>
      </c>
      <c r="C168" s="27" t="s">
        <v>98</v>
      </c>
      <c r="D168" s="36">
        <v>-3750</v>
      </c>
      <c r="E168" s="130">
        <f t="shared" si="13"/>
        <v>-11190</v>
      </c>
      <c r="F168" s="38">
        <f>ЯНВ.21!F166+ФЕВ.21!F166+МАР.21!F166+АПР.21!F166+МАЙ.21!F166+ИЮН.21!F166+ИЮЛ.21!F166+АВГ.21!F166+СЕН.21!F166+ОКТ.21!F166+НОЯ.21!F166+ДЕК.21!F166</f>
        <v>0</v>
      </c>
      <c r="G168" s="39">
        <f t="shared" si="12"/>
        <v>1860</v>
      </c>
      <c r="H168" s="38">
        <f>ЯНВ.21!E166</f>
        <v>620</v>
      </c>
      <c r="I168" s="38">
        <f>ФЕВ.21!E166</f>
        <v>620</v>
      </c>
      <c r="J168" s="38">
        <f>МАР.21!E166</f>
        <v>620</v>
      </c>
      <c r="K168" s="40">
        <f t="shared" si="14"/>
        <v>1860</v>
      </c>
      <c r="L168" s="38">
        <f>АПР.21!E166</f>
        <v>620</v>
      </c>
      <c r="M168" s="41">
        <f>МАЙ.21!E166</f>
        <v>620</v>
      </c>
      <c r="N168" s="41">
        <f>ИЮН.21!E166</f>
        <v>620</v>
      </c>
      <c r="O168" s="42">
        <f t="shared" si="15"/>
        <v>1860</v>
      </c>
      <c r="P168" s="41">
        <f>ИЮЛ.21!E166</f>
        <v>620</v>
      </c>
      <c r="Q168" s="41">
        <f>АВГ.21!E166</f>
        <v>620</v>
      </c>
      <c r="R168" s="41">
        <f>СЕН.21!E166</f>
        <v>620</v>
      </c>
      <c r="S168" s="43">
        <f t="shared" si="16"/>
        <v>1860</v>
      </c>
      <c r="T168" s="41">
        <f>ОКТ.21!E166</f>
        <v>620</v>
      </c>
      <c r="U168" s="41">
        <f>НОЯ.21!E166</f>
        <v>620</v>
      </c>
      <c r="V168" s="41">
        <f>ДЕК.21!E166</f>
        <v>620</v>
      </c>
      <c r="W168" s="26"/>
      <c r="X168" s="9"/>
    </row>
    <row r="169" spans="1:24" ht="15.75" x14ac:dyDescent="0.25">
      <c r="A169" s="47"/>
      <c r="B169" s="26">
        <v>162</v>
      </c>
      <c r="C169" s="27" t="s">
        <v>99</v>
      </c>
      <c r="D169" s="36">
        <v>-3750</v>
      </c>
      <c r="E169" s="130">
        <f t="shared" si="13"/>
        <v>-11190</v>
      </c>
      <c r="F169" s="38">
        <f>ЯНВ.21!F167+ФЕВ.21!F167+МАР.21!F167+АПР.21!F167+МАЙ.21!F167+ИЮН.21!F167+ИЮЛ.21!F167+АВГ.21!F167+СЕН.21!F167+ОКТ.21!F167+НОЯ.21!F167+ДЕК.21!F167</f>
        <v>0</v>
      </c>
      <c r="G169" s="39">
        <f t="shared" si="12"/>
        <v>1860</v>
      </c>
      <c r="H169" s="38">
        <f>ЯНВ.21!E167</f>
        <v>620</v>
      </c>
      <c r="I169" s="38">
        <f>ФЕВ.21!E167</f>
        <v>620</v>
      </c>
      <c r="J169" s="38">
        <f>МАР.21!E167</f>
        <v>620</v>
      </c>
      <c r="K169" s="40">
        <f t="shared" si="14"/>
        <v>1860</v>
      </c>
      <c r="L169" s="38">
        <f>АПР.21!E167</f>
        <v>620</v>
      </c>
      <c r="M169" s="41">
        <f>МАЙ.21!E167</f>
        <v>620</v>
      </c>
      <c r="N169" s="41">
        <f>ИЮН.21!E167</f>
        <v>620</v>
      </c>
      <c r="O169" s="42">
        <f t="shared" si="15"/>
        <v>1860</v>
      </c>
      <c r="P169" s="41">
        <f>ИЮЛ.21!E167</f>
        <v>620</v>
      </c>
      <c r="Q169" s="41">
        <f>АВГ.21!E167</f>
        <v>620</v>
      </c>
      <c r="R169" s="41">
        <f>СЕН.21!E167</f>
        <v>620</v>
      </c>
      <c r="S169" s="43">
        <f t="shared" si="16"/>
        <v>1860</v>
      </c>
      <c r="T169" s="41">
        <f>ОКТ.21!E167</f>
        <v>620</v>
      </c>
      <c r="U169" s="41">
        <f>НОЯ.21!E167</f>
        <v>620</v>
      </c>
      <c r="V169" s="41">
        <f>ДЕК.21!E167</f>
        <v>620</v>
      </c>
      <c r="W169" s="26"/>
      <c r="X169" s="9"/>
    </row>
    <row r="170" spans="1:24" ht="15.75" x14ac:dyDescent="0.25">
      <c r="A170" s="47"/>
      <c r="B170" s="26">
        <v>163</v>
      </c>
      <c r="C170" s="27" t="s">
        <v>98</v>
      </c>
      <c r="D170" s="36">
        <v>-3750</v>
      </c>
      <c r="E170" s="130">
        <f t="shared" si="13"/>
        <v>-11190</v>
      </c>
      <c r="F170" s="38">
        <f>ЯНВ.21!F168+ФЕВ.21!F168+МАР.21!F168+АПР.21!F168+МАЙ.21!F168+ИЮН.21!F168+ИЮЛ.21!F168+АВГ.21!F168+СЕН.21!F168+ОКТ.21!F168+НОЯ.21!F168+ДЕК.21!F168</f>
        <v>0</v>
      </c>
      <c r="G170" s="39">
        <f t="shared" si="12"/>
        <v>1860</v>
      </c>
      <c r="H170" s="38">
        <f>ЯНВ.21!E168</f>
        <v>620</v>
      </c>
      <c r="I170" s="38">
        <f>ФЕВ.21!E168</f>
        <v>620</v>
      </c>
      <c r="J170" s="38">
        <f>МАР.21!E168</f>
        <v>620</v>
      </c>
      <c r="K170" s="40">
        <f t="shared" si="14"/>
        <v>1860</v>
      </c>
      <c r="L170" s="38">
        <f>АПР.21!E168</f>
        <v>620</v>
      </c>
      <c r="M170" s="41">
        <f>МАЙ.21!E168</f>
        <v>620</v>
      </c>
      <c r="N170" s="41">
        <f>ИЮН.21!E168</f>
        <v>620</v>
      </c>
      <c r="O170" s="42">
        <f t="shared" si="15"/>
        <v>1860</v>
      </c>
      <c r="P170" s="41">
        <f>ИЮЛ.21!E168</f>
        <v>620</v>
      </c>
      <c r="Q170" s="41">
        <f>АВГ.21!E168</f>
        <v>620</v>
      </c>
      <c r="R170" s="41">
        <f>СЕН.21!E168</f>
        <v>620</v>
      </c>
      <c r="S170" s="43">
        <f t="shared" si="16"/>
        <v>1860</v>
      </c>
      <c r="T170" s="41">
        <f>ОКТ.21!E168</f>
        <v>620</v>
      </c>
      <c r="U170" s="41">
        <f>НОЯ.21!E168</f>
        <v>620</v>
      </c>
      <c r="V170" s="41">
        <f>ДЕК.21!E168</f>
        <v>620</v>
      </c>
      <c r="W170" s="26"/>
      <c r="X170" s="9"/>
    </row>
    <row r="171" spans="1:24" ht="15.75" x14ac:dyDescent="0.25">
      <c r="A171" s="47"/>
      <c r="B171" s="26">
        <v>164</v>
      </c>
      <c r="C171" s="27" t="s">
        <v>100</v>
      </c>
      <c r="D171" s="36">
        <v>-3750</v>
      </c>
      <c r="E171" s="130">
        <f t="shared" si="13"/>
        <v>-11190</v>
      </c>
      <c r="F171" s="38">
        <f>ЯНВ.21!F169+ФЕВ.21!F169+МАР.21!F169+АПР.21!F169+МАЙ.21!F169+ИЮН.21!F169+ИЮЛ.21!F169+АВГ.21!F169+СЕН.21!F169+ОКТ.21!F169+НОЯ.21!F169+ДЕК.21!F169</f>
        <v>0</v>
      </c>
      <c r="G171" s="39">
        <f t="shared" si="12"/>
        <v>1860</v>
      </c>
      <c r="H171" s="38">
        <f>ЯНВ.21!E169</f>
        <v>620</v>
      </c>
      <c r="I171" s="38">
        <f>ФЕВ.21!E169</f>
        <v>620</v>
      </c>
      <c r="J171" s="38">
        <f>МАР.21!E169</f>
        <v>620</v>
      </c>
      <c r="K171" s="40">
        <f t="shared" si="14"/>
        <v>1860</v>
      </c>
      <c r="L171" s="38">
        <f>АПР.21!E169</f>
        <v>620</v>
      </c>
      <c r="M171" s="41">
        <f>МАЙ.21!E169</f>
        <v>620</v>
      </c>
      <c r="N171" s="41">
        <f>ИЮН.21!E169</f>
        <v>620</v>
      </c>
      <c r="O171" s="42">
        <f t="shared" si="15"/>
        <v>1860</v>
      </c>
      <c r="P171" s="41">
        <f>ИЮЛ.21!E169</f>
        <v>620</v>
      </c>
      <c r="Q171" s="41">
        <f>АВГ.21!E169</f>
        <v>620</v>
      </c>
      <c r="R171" s="41">
        <f>СЕН.21!E169</f>
        <v>620</v>
      </c>
      <c r="S171" s="43">
        <f t="shared" si="16"/>
        <v>1860</v>
      </c>
      <c r="T171" s="41">
        <f>ОКТ.21!E169</f>
        <v>620</v>
      </c>
      <c r="U171" s="41">
        <f>НОЯ.21!E169</f>
        <v>620</v>
      </c>
      <c r="V171" s="41">
        <f>ДЕК.21!E169</f>
        <v>620</v>
      </c>
      <c r="W171" s="26"/>
      <c r="X171" s="9"/>
    </row>
    <row r="172" spans="1:24" ht="15.75" x14ac:dyDescent="0.25">
      <c r="A172" s="35"/>
      <c r="B172" s="26">
        <v>165</v>
      </c>
      <c r="C172" s="27" t="s">
        <v>98</v>
      </c>
      <c r="D172" s="36">
        <v>-3750</v>
      </c>
      <c r="E172" s="130">
        <f t="shared" si="13"/>
        <v>-11190</v>
      </c>
      <c r="F172" s="38">
        <f>ЯНВ.21!F170+ФЕВ.21!F170+МАР.21!F170+АПР.21!F170+МАЙ.21!F170+ИЮН.21!F170+ИЮЛ.21!F170+АВГ.21!F170+СЕН.21!F170+ОКТ.21!F170+НОЯ.21!F170+ДЕК.21!F170</f>
        <v>0</v>
      </c>
      <c r="G172" s="39">
        <f t="shared" si="12"/>
        <v>1860</v>
      </c>
      <c r="H172" s="38">
        <f>ЯНВ.21!E170</f>
        <v>620</v>
      </c>
      <c r="I172" s="38">
        <f>ФЕВ.21!E170</f>
        <v>620</v>
      </c>
      <c r="J172" s="38">
        <f>МАР.21!E170</f>
        <v>620</v>
      </c>
      <c r="K172" s="40">
        <f t="shared" si="14"/>
        <v>1860</v>
      </c>
      <c r="L172" s="38">
        <f>АПР.21!E170</f>
        <v>620</v>
      </c>
      <c r="M172" s="41">
        <f>МАЙ.21!E170</f>
        <v>620</v>
      </c>
      <c r="N172" s="41">
        <f>ИЮН.21!E170</f>
        <v>620</v>
      </c>
      <c r="O172" s="42">
        <f t="shared" si="15"/>
        <v>1860</v>
      </c>
      <c r="P172" s="41">
        <f>ИЮЛ.21!E170</f>
        <v>620</v>
      </c>
      <c r="Q172" s="41">
        <f>АВГ.21!E170</f>
        <v>620</v>
      </c>
      <c r="R172" s="41">
        <f>СЕН.21!E170</f>
        <v>620</v>
      </c>
      <c r="S172" s="43">
        <f t="shared" si="16"/>
        <v>1860</v>
      </c>
      <c r="T172" s="41">
        <f>ОКТ.21!E170</f>
        <v>620</v>
      </c>
      <c r="U172" s="41">
        <f>НОЯ.21!E170</f>
        <v>620</v>
      </c>
      <c r="V172" s="41">
        <f>ДЕК.21!E170</f>
        <v>620</v>
      </c>
      <c r="W172" s="26"/>
      <c r="X172" s="9"/>
    </row>
    <row r="173" spans="1:24" ht="15.75" x14ac:dyDescent="0.25">
      <c r="A173" s="35"/>
      <c r="B173" s="26">
        <v>166</v>
      </c>
      <c r="C173" s="27" t="s">
        <v>100</v>
      </c>
      <c r="D173" s="36">
        <v>-3750</v>
      </c>
      <c r="E173" s="130">
        <f t="shared" si="13"/>
        <v>-11190</v>
      </c>
      <c r="F173" s="38">
        <f>ЯНВ.21!F171+ФЕВ.21!F171+МАР.21!F171+АПР.21!F171+МАЙ.21!F171+ИЮН.21!F171+ИЮЛ.21!F171+АВГ.21!F171+СЕН.21!F171+ОКТ.21!F171+НОЯ.21!F171+ДЕК.21!F171</f>
        <v>0</v>
      </c>
      <c r="G173" s="39">
        <f t="shared" si="12"/>
        <v>1860</v>
      </c>
      <c r="H173" s="38">
        <f>ЯНВ.21!E171</f>
        <v>620</v>
      </c>
      <c r="I173" s="38">
        <f>ФЕВ.21!E171</f>
        <v>620</v>
      </c>
      <c r="J173" s="38">
        <f>МАР.21!E171</f>
        <v>620</v>
      </c>
      <c r="K173" s="40">
        <f t="shared" si="14"/>
        <v>1860</v>
      </c>
      <c r="L173" s="38">
        <f>АПР.21!E171</f>
        <v>620</v>
      </c>
      <c r="M173" s="41">
        <f>МАЙ.21!E171</f>
        <v>620</v>
      </c>
      <c r="N173" s="41">
        <f>ИЮН.21!E171</f>
        <v>620</v>
      </c>
      <c r="O173" s="42">
        <f t="shared" si="15"/>
        <v>1860</v>
      </c>
      <c r="P173" s="41">
        <f>ИЮЛ.21!E171</f>
        <v>620</v>
      </c>
      <c r="Q173" s="41">
        <f>АВГ.21!E171</f>
        <v>620</v>
      </c>
      <c r="R173" s="41">
        <f>СЕН.21!E171</f>
        <v>620</v>
      </c>
      <c r="S173" s="43">
        <f t="shared" si="16"/>
        <v>1860</v>
      </c>
      <c r="T173" s="41">
        <f>ОКТ.21!E171</f>
        <v>620</v>
      </c>
      <c r="U173" s="41">
        <f>НОЯ.21!E171</f>
        <v>620</v>
      </c>
      <c r="V173" s="41">
        <f>ДЕК.21!E171</f>
        <v>620</v>
      </c>
      <c r="W173" s="26"/>
      <c r="X173" s="9"/>
    </row>
    <row r="174" spans="1:24" ht="15.75" x14ac:dyDescent="0.25">
      <c r="A174" s="35"/>
      <c r="B174" s="26">
        <v>167</v>
      </c>
      <c r="C174" s="27" t="s">
        <v>101</v>
      </c>
      <c r="D174" s="36">
        <v>-3750</v>
      </c>
      <c r="E174" s="130">
        <f t="shared" si="13"/>
        <v>-11190</v>
      </c>
      <c r="F174" s="38">
        <f>ЯНВ.21!F172+ФЕВ.21!F172+МАР.21!F172+АПР.21!F172+МАЙ.21!F172+ИЮН.21!F172+ИЮЛ.21!F172+АВГ.21!F172+СЕН.21!F172+ОКТ.21!F172+НОЯ.21!F172+ДЕК.21!F172</f>
        <v>0</v>
      </c>
      <c r="G174" s="39">
        <f t="shared" si="12"/>
        <v>1860</v>
      </c>
      <c r="H174" s="38">
        <f>ЯНВ.21!E172</f>
        <v>620</v>
      </c>
      <c r="I174" s="38">
        <f>ФЕВ.21!E172</f>
        <v>620</v>
      </c>
      <c r="J174" s="38">
        <f>МАР.21!E172</f>
        <v>620</v>
      </c>
      <c r="K174" s="40">
        <f t="shared" si="14"/>
        <v>1860</v>
      </c>
      <c r="L174" s="38">
        <f>АПР.21!E172</f>
        <v>620</v>
      </c>
      <c r="M174" s="41">
        <f>МАЙ.21!E172</f>
        <v>620</v>
      </c>
      <c r="N174" s="41">
        <f>ИЮН.21!E172</f>
        <v>620</v>
      </c>
      <c r="O174" s="42">
        <f t="shared" si="15"/>
        <v>1860</v>
      </c>
      <c r="P174" s="41">
        <f>ИЮЛ.21!E172</f>
        <v>620</v>
      </c>
      <c r="Q174" s="41">
        <f>АВГ.21!E172</f>
        <v>620</v>
      </c>
      <c r="R174" s="41">
        <f>СЕН.21!E172</f>
        <v>620</v>
      </c>
      <c r="S174" s="43">
        <f t="shared" si="16"/>
        <v>1860</v>
      </c>
      <c r="T174" s="41">
        <f>ОКТ.21!E172</f>
        <v>620</v>
      </c>
      <c r="U174" s="41">
        <f>НОЯ.21!E172</f>
        <v>620</v>
      </c>
      <c r="V174" s="41">
        <f>ДЕК.21!E172</f>
        <v>620</v>
      </c>
      <c r="W174" s="26"/>
      <c r="X174" s="9"/>
    </row>
    <row r="175" spans="1:24" ht="15.75" x14ac:dyDescent="0.25">
      <c r="A175" s="35"/>
      <c r="B175" s="26">
        <v>168</v>
      </c>
      <c r="C175" s="27" t="s">
        <v>100</v>
      </c>
      <c r="D175" s="36">
        <v>-3750</v>
      </c>
      <c r="E175" s="130">
        <f t="shared" si="13"/>
        <v>-11190</v>
      </c>
      <c r="F175" s="38">
        <f>ЯНВ.21!F173+ФЕВ.21!F173+МАР.21!F173+АПР.21!F173+МАЙ.21!F173+ИЮН.21!F173+ИЮЛ.21!F173+АВГ.21!F173+СЕН.21!F173+ОКТ.21!F173+НОЯ.21!F173+ДЕК.21!F173</f>
        <v>0</v>
      </c>
      <c r="G175" s="39">
        <f t="shared" si="12"/>
        <v>1860</v>
      </c>
      <c r="H175" s="38">
        <f>ЯНВ.21!E173</f>
        <v>620</v>
      </c>
      <c r="I175" s="38">
        <f>ФЕВ.21!E173</f>
        <v>620</v>
      </c>
      <c r="J175" s="38">
        <f>МАР.21!E173</f>
        <v>620</v>
      </c>
      <c r="K175" s="40">
        <f t="shared" si="14"/>
        <v>1860</v>
      </c>
      <c r="L175" s="38">
        <f>АПР.21!E173</f>
        <v>620</v>
      </c>
      <c r="M175" s="41">
        <f>МАЙ.21!E173</f>
        <v>620</v>
      </c>
      <c r="N175" s="41">
        <f>ИЮН.21!E173</f>
        <v>620</v>
      </c>
      <c r="O175" s="42">
        <f t="shared" si="15"/>
        <v>1860</v>
      </c>
      <c r="P175" s="41">
        <f>ИЮЛ.21!E173</f>
        <v>620</v>
      </c>
      <c r="Q175" s="41">
        <f>АВГ.21!E173</f>
        <v>620</v>
      </c>
      <c r="R175" s="41">
        <f>СЕН.21!E173</f>
        <v>620</v>
      </c>
      <c r="S175" s="43">
        <f t="shared" si="16"/>
        <v>1860</v>
      </c>
      <c r="T175" s="41">
        <f>ОКТ.21!E173</f>
        <v>620</v>
      </c>
      <c r="U175" s="41">
        <f>НОЯ.21!E173</f>
        <v>620</v>
      </c>
      <c r="V175" s="41">
        <f>ДЕК.21!E173</f>
        <v>620</v>
      </c>
      <c r="W175" s="26"/>
      <c r="X175" s="9"/>
    </row>
    <row r="176" spans="1:24" ht="15.75" x14ac:dyDescent="0.25">
      <c r="A176" s="35"/>
      <c r="B176" s="26">
        <v>169</v>
      </c>
      <c r="C176" s="27" t="s">
        <v>102</v>
      </c>
      <c r="D176" s="36">
        <v>-18097</v>
      </c>
      <c r="E176" s="130">
        <f t="shared" si="13"/>
        <v>-25537</v>
      </c>
      <c r="F176" s="38">
        <f>ЯНВ.21!F174+ФЕВ.21!F174+МАР.21!F174+АПР.21!F174+МАЙ.21!F174+ИЮН.21!F174+ИЮЛ.21!F174+АВГ.21!F174+СЕН.21!F174+ОКТ.21!F174+НОЯ.21!F174+ДЕК.21!F174</f>
        <v>0</v>
      </c>
      <c r="G176" s="39">
        <f t="shared" si="12"/>
        <v>1860</v>
      </c>
      <c r="H176" s="38">
        <f>ЯНВ.21!E174</f>
        <v>620</v>
      </c>
      <c r="I176" s="38">
        <f>ФЕВ.21!E174</f>
        <v>620</v>
      </c>
      <c r="J176" s="38">
        <f>МАР.21!E174</f>
        <v>620</v>
      </c>
      <c r="K176" s="40">
        <f t="shared" si="14"/>
        <v>1860</v>
      </c>
      <c r="L176" s="38">
        <f>АПР.21!E174</f>
        <v>620</v>
      </c>
      <c r="M176" s="41">
        <f>МАЙ.21!E174</f>
        <v>620</v>
      </c>
      <c r="N176" s="41">
        <f>ИЮН.21!E174</f>
        <v>620</v>
      </c>
      <c r="O176" s="42">
        <f t="shared" si="15"/>
        <v>1860</v>
      </c>
      <c r="P176" s="41">
        <f>ИЮЛ.21!E174</f>
        <v>620</v>
      </c>
      <c r="Q176" s="41">
        <f>АВГ.21!E174</f>
        <v>620</v>
      </c>
      <c r="R176" s="41">
        <f>СЕН.21!E174</f>
        <v>620</v>
      </c>
      <c r="S176" s="43">
        <f t="shared" si="16"/>
        <v>1860</v>
      </c>
      <c r="T176" s="41">
        <f>ОКТ.21!E174</f>
        <v>620</v>
      </c>
      <c r="U176" s="41">
        <f>НОЯ.21!E174</f>
        <v>620</v>
      </c>
      <c r="V176" s="41">
        <f>ДЕК.21!E174</f>
        <v>620</v>
      </c>
      <c r="W176" s="26"/>
      <c r="X176" s="9"/>
    </row>
    <row r="177" spans="1:24" ht="15.75" x14ac:dyDescent="0.25">
      <c r="A177" s="35"/>
      <c r="B177" s="26">
        <v>170</v>
      </c>
      <c r="C177" s="27"/>
      <c r="D177" s="36">
        <v>-10417</v>
      </c>
      <c r="E177" s="130">
        <f t="shared" si="13"/>
        <v>-17857</v>
      </c>
      <c r="F177" s="38">
        <f>ЯНВ.21!F175+ФЕВ.21!F175+МАР.21!F175+АПР.21!F175+МАЙ.21!F175+ИЮН.21!F175+ИЮЛ.21!F175+АВГ.21!F175+СЕН.21!F175+ОКТ.21!F175+НОЯ.21!F175+ДЕК.21!F175</f>
        <v>0</v>
      </c>
      <c r="G177" s="39">
        <f t="shared" si="12"/>
        <v>1860</v>
      </c>
      <c r="H177" s="38">
        <v>620</v>
      </c>
      <c r="I177" s="38">
        <f>ФЕВ.21!E175</f>
        <v>620</v>
      </c>
      <c r="J177" s="38">
        <f>МАР.21!E175</f>
        <v>620</v>
      </c>
      <c r="K177" s="40">
        <f t="shared" si="14"/>
        <v>1860</v>
      </c>
      <c r="L177" s="38">
        <f>АПР.21!E175</f>
        <v>620</v>
      </c>
      <c r="M177" s="41">
        <f>МАЙ.21!E175</f>
        <v>620</v>
      </c>
      <c r="N177" s="41">
        <f>ИЮН.21!E175</f>
        <v>620</v>
      </c>
      <c r="O177" s="42">
        <f t="shared" si="15"/>
        <v>1860</v>
      </c>
      <c r="P177" s="41">
        <f>ИЮЛ.21!E175</f>
        <v>620</v>
      </c>
      <c r="Q177" s="41">
        <f>АВГ.21!E175</f>
        <v>620</v>
      </c>
      <c r="R177" s="41">
        <f>СЕН.21!E175</f>
        <v>620</v>
      </c>
      <c r="S177" s="43">
        <f t="shared" si="16"/>
        <v>1860</v>
      </c>
      <c r="T177" s="41">
        <f>ОКТ.21!E175</f>
        <v>620</v>
      </c>
      <c r="U177" s="41">
        <f>НОЯ.21!E175</f>
        <v>620</v>
      </c>
      <c r="V177" s="41">
        <f>ДЕК.21!E175</f>
        <v>620</v>
      </c>
      <c r="W177" s="26"/>
      <c r="X177" s="9"/>
    </row>
    <row r="178" spans="1:24" ht="15.75" x14ac:dyDescent="0.25">
      <c r="A178" s="35"/>
      <c r="B178" s="26">
        <v>171</v>
      </c>
      <c r="C178" s="27" t="s">
        <v>103</v>
      </c>
      <c r="D178" s="36">
        <v>-18097</v>
      </c>
      <c r="E178" s="130">
        <f t="shared" si="13"/>
        <v>-25537</v>
      </c>
      <c r="F178" s="38">
        <f>ЯНВ.21!F176+ФЕВ.21!F176+МАР.21!F176+АПР.21!F176+МАЙ.21!F176+ИЮН.21!F176+ИЮЛ.21!F176+АВГ.21!F176+СЕН.21!F176+ОКТ.21!F176+НОЯ.21!F176+ДЕК.21!F176</f>
        <v>0</v>
      </c>
      <c r="G178" s="39">
        <f t="shared" si="12"/>
        <v>1860</v>
      </c>
      <c r="H178" s="38">
        <f>ЯНВ.21!E176</f>
        <v>620</v>
      </c>
      <c r="I178" s="38">
        <f>ФЕВ.21!E176</f>
        <v>620</v>
      </c>
      <c r="J178" s="38">
        <f>МАР.21!E176</f>
        <v>620</v>
      </c>
      <c r="K178" s="40">
        <f t="shared" si="14"/>
        <v>1860</v>
      </c>
      <c r="L178" s="38">
        <f>АПР.21!E176</f>
        <v>620</v>
      </c>
      <c r="M178" s="41">
        <f>МАЙ.21!E176</f>
        <v>620</v>
      </c>
      <c r="N178" s="41">
        <f>ИЮН.21!E176</f>
        <v>620</v>
      </c>
      <c r="O178" s="42">
        <f t="shared" si="15"/>
        <v>1860</v>
      </c>
      <c r="P178" s="41">
        <f>ИЮЛ.21!E176</f>
        <v>620</v>
      </c>
      <c r="Q178" s="41">
        <f>АВГ.21!E176</f>
        <v>620</v>
      </c>
      <c r="R178" s="41">
        <f>СЕН.21!E176</f>
        <v>620</v>
      </c>
      <c r="S178" s="43">
        <f t="shared" si="16"/>
        <v>1860</v>
      </c>
      <c r="T178" s="41">
        <f>ОКТ.21!E176</f>
        <v>620</v>
      </c>
      <c r="U178" s="41">
        <f>НОЯ.21!E176</f>
        <v>620</v>
      </c>
      <c r="V178" s="41">
        <f>ДЕК.21!E176</f>
        <v>620</v>
      </c>
      <c r="W178" s="26"/>
      <c r="X178" s="9"/>
    </row>
    <row r="179" spans="1:24" ht="15.75" x14ac:dyDescent="0.25">
      <c r="A179" s="35"/>
      <c r="B179" s="26">
        <v>172</v>
      </c>
      <c r="C179" s="27" t="s">
        <v>104</v>
      </c>
      <c r="D179" s="36">
        <v>-9295</v>
      </c>
      <c r="E179" s="37">
        <f t="shared" si="13"/>
        <v>-4960</v>
      </c>
      <c r="F179" s="38">
        <f>ЯНВ.21!F177+ФЕВ.21!F177+МАР.21!F177+АПР.21!F177+МАЙ.21!F177+ИЮН.21!F177+ИЮЛ.21!F177+АВГ.21!F177+СЕН.21!F177+ОКТ.21!F177+НОЯ.21!F177+ДЕК.21!F177</f>
        <v>11775</v>
      </c>
      <c r="G179" s="39">
        <f t="shared" si="12"/>
        <v>1860</v>
      </c>
      <c r="H179" s="38">
        <f>ЯНВ.21!E177</f>
        <v>620</v>
      </c>
      <c r="I179" s="38">
        <f>ФЕВ.21!E177</f>
        <v>620</v>
      </c>
      <c r="J179" s="38">
        <f>МАР.21!E177</f>
        <v>620</v>
      </c>
      <c r="K179" s="40">
        <f t="shared" si="14"/>
        <v>1860</v>
      </c>
      <c r="L179" s="38">
        <f>АПР.21!E177</f>
        <v>620</v>
      </c>
      <c r="M179" s="41">
        <f>МАЙ.21!E177</f>
        <v>620</v>
      </c>
      <c r="N179" s="41">
        <f>ИЮН.21!E177</f>
        <v>620</v>
      </c>
      <c r="O179" s="42">
        <f t="shared" si="15"/>
        <v>1860</v>
      </c>
      <c r="P179" s="41">
        <f>ИЮЛ.21!E177</f>
        <v>620</v>
      </c>
      <c r="Q179" s="41">
        <f>АВГ.21!E177</f>
        <v>620</v>
      </c>
      <c r="R179" s="41">
        <f>СЕН.21!E177</f>
        <v>620</v>
      </c>
      <c r="S179" s="43">
        <f t="shared" si="16"/>
        <v>1860</v>
      </c>
      <c r="T179" s="41">
        <f>ОКТ.21!E177</f>
        <v>620</v>
      </c>
      <c r="U179" s="41">
        <f>НОЯ.21!E177</f>
        <v>620</v>
      </c>
      <c r="V179" s="41">
        <f>ДЕК.21!E177</f>
        <v>620</v>
      </c>
      <c r="W179" s="26"/>
      <c r="X179" s="9"/>
    </row>
    <row r="180" spans="1:24" ht="15.75" x14ac:dyDescent="0.25">
      <c r="A180" s="35"/>
      <c r="B180" s="26">
        <v>173</v>
      </c>
      <c r="C180" s="27" t="s">
        <v>105</v>
      </c>
      <c r="D180" s="36">
        <v>-18097</v>
      </c>
      <c r="E180" s="130">
        <f t="shared" si="13"/>
        <v>-25537</v>
      </c>
      <c r="F180" s="38">
        <f>ЯНВ.21!F178+ФЕВ.21!F178+МАР.21!F178+АПР.21!F178+МАЙ.21!F178+ИЮН.21!F178+ИЮЛ.21!F178+АВГ.21!F178+СЕН.21!F178+ОКТ.21!F178+НОЯ.21!F178+ДЕК.21!F178</f>
        <v>0</v>
      </c>
      <c r="G180" s="39">
        <f t="shared" si="12"/>
        <v>1860</v>
      </c>
      <c r="H180" s="38">
        <f>ЯНВ.21!E178</f>
        <v>620</v>
      </c>
      <c r="I180" s="38">
        <f>ФЕВ.21!E178</f>
        <v>620</v>
      </c>
      <c r="J180" s="38">
        <f>МАР.21!E178</f>
        <v>620</v>
      </c>
      <c r="K180" s="40">
        <f t="shared" si="14"/>
        <v>1860</v>
      </c>
      <c r="L180" s="38">
        <f>АПР.21!E178</f>
        <v>620</v>
      </c>
      <c r="M180" s="41">
        <f>МАЙ.21!E178</f>
        <v>620</v>
      </c>
      <c r="N180" s="41">
        <f>ИЮН.21!E178</f>
        <v>620</v>
      </c>
      <c r="O180" s="42">
        <f t="shared" si="15"/>
        <v>1860</v>
      </c>
      <c r="P180" s="41">
        <f>ИЮЛ.21!E178</f>
        <v>620</v>
      </c>
      <c r="Q180" s="41">
        <f>АВГ.21!E178</f>
        <v>620</v>
      </c>
      <c r="R180" s="41">
        <f>СЕН.21!E178</f>
        <v>620</v>
      </c>
      <c r="S180" s="43">
        <f t="shared" si="16"/>
        <v>1860</v>
      </c>
      <c r="T180" s="41">
        <f>ОКТ.21!E178</f>
        <v>620</v>
      </c>
      <c r="U180" s="41">
        <f>НОЯ.21!E178</f>
        <v>620</v>
      </c>
      <c r="V180" s="41">
        <f>ДЕК.21!E178</f>
        <v>620</v>
      </c>
      <c r="W180" s="26"/>
      <c r="X180" s="9"/>
    </row>
    <row r="181" spans="1:24" ht="15.75" x14ac:dyDescent="0.25">
      <c r="A181" s="35"/>
      <c r="B181" s="26">
        <v>174</v>
      </c>
      <c r="C181" s="27" t="s">
        <v>106</v>
      </c>
      <c r="D181" s="36">
        <v>-3750</v>
      </c>
      <c r="E181" s="130">
        <f t="shared" si="13"/>
        <v>-11190</v>
      </c>
      <c r="F181" s="38">
        <f>ЯНВ.21!F179+ФЕВ.21!F179+МАР.21!F179+АПР.21!F179+МАЙ.21!F179+ИЮН.21!F179+ИЮЛ.21!F179+АВГ.21!F179+СЕН.21!F179+ОКТ.21!F179+НОЯ.21!F179+ДЕК.21!F179</f>
        <v>0</v>
      </c>
      <c r="G181" s="39">
        <f t="shared" si="12"/>
        <v>1860</v>
      </c>
      <c r="H181" s="38">
        <f>ЯНВ.21!E179</f>
        <v>620</v>
      </c>
      <c r="I181" s="38">
        <f>ФЕВ.21!E179</f>
        <v>620</v>
      </c>
      <c r="J181" s="38">
        <f>МАР.21!E179</f>
        <v>620</v>
      </c>
      <c r="K181" s="40">
        <f t="shared" si="14"/>
        <v>1860</v>
      </c>
      <c r="L181" s="38">
        <f>АПР.21!E179</f>
        <v>620</v>
      </c>
      <c r="M181" s="41">
        <f>МАЙ.21!E179</f>
        <v>620</v>
      </c>
      <c r="N181" s="41">
        <f>ИЮН.21!E179</f>
        <v>620</v>
      </c>
      <c r="O181" s="42">
        <f t="shared" si="15"/>
        <v>1860</v>
      </c>
      <c r="P181" s="41">
        <f>ИЮЛ.21!E179</f>
        <v>620</v>
      </c>
      <c r="Q181" s="41">
        <f>АВГ.21!E179</f>
        <v>620</v>
      </c>
      <c r="R181" s="41">
        <f>СЕН.21!E179</f>
        <v>620</v>
      </c>
      <c r="S181" s="43">
        <f t="shared" si="16"/>
        <v>1860</v>
      </c>
      <c r="T181" s="41">
        <f>ОКТ.21!E179</f>
        <v>620</v>
      </c>
      <c r="U181" s="41">
        <f>НОЯ.21!E179</f>
        <v>620</v>
      </c>
      <c r="V181" s="41">
        <f>ДЕК.21!E179</f>
        <v>620</v>
      </c>
      <c r="W181" s="26"/>
      <c r="X181" s="9"/>
    </row>
    <row r="182" spans="1:24" ht="15.75" x14ac:dyDescent="0.25">
      <c r="A182" s="35"/>
      <c r="B182" s="26">
        <v>175</v>
      </c>
      <c r="C182" s="27" t="s">
        <v>107</v>
      </c>
      <c r="D182" s="36">
        <v>-18097</v>
      </c>
      <c r="E182" s="130">
        <f t="shared" si="13"/>
        <v>-25537</v>
      </c>
      <c r="F182" s="38">
        <f>ЯНВ.21!F180+ФЕВ.21!F180+МАР.21!F180+АПР.21!F180+МАЙ.21!F180+ИЮН.21!F180+ИЮЛ.21!F180+АВГ.21!F180+СЕН.21!F180+ОКТ.21!F180+НОЯ.21!F180+ДЕК.21!F180</f>
        <v>0</v>
      </c>
      <c r="G182" s="39">
        <f t="shared" si="12"/>
        <v>1860</v>
      </c>
      <c r="H182" s="38">
        <f>ЯНВ.21!E180</f>
        <v>620</v>
      </c>
      <c r="I182" s="38">
        <f>ФЕВ.21!E180</f>
        <v>620</v>
      </c>
      <c r="J182" s="38">
        <f>МАР.21!E180</f>
        <v>620</v>
      </c>
      <c r="K182" s="40">
        <f t="shared" si="14"/>
        <v>1860</v>
      </c>
      <c r="L182" s="38">
        <f>АПР.21!E180</f>
        <v>620</v>
      </c>
      <c r="M182" s="41">
        <f>МАЙ.21!E180</f>
        <v>620</v>
      </c>
      <c r="N182" s="41">
        <f>ИЮН.21!E180</f>
        <v>620</v>
      </c>
      <c r="O182" s="42">
        <f t="shared" si="15"/>
        <v>1860</v>
      </c>
      <c r="P182" s="41">
        <f>ИЮЛ.21!E180</f>
        <v>620</v>
      </c>
      <c r="Q182" s="41">
        <f>АВГ.21!E180</f>
        <v>620</v>
      </c>
      <c r="R182" s="41">
        <f>СЕН.21!E180</f>
        <v>620</v>
      </c>
      <c r="S182" s="43">
        <f t="shared" si="16"/>
        <v>1860</v>
      </c>
      <c r="T182" s="41">
        <f>ОКТ.21!E180</f>
        <v>620</v>
      </c>
      <c r="U182" s="41">
        <f>НОЯ.21!E180</f>
        <v>620</v>
      </c>
      <c r="V182" s="41">
        <f>ДЕК.21!E180</f>
        <v>620</v>
      </c>
      <c r="W182" s="26"/>
      <c r="X182" s="9"/>
    </row>
    <row r="183" spans="1:24" ht="15.75" x14ac:dyDescent="0.25">
      <c r="A183" s="35"/>
      <c r="B183" s="26">
        <v>176</v>
      </c>
      <c r="C183" s="27" t="s">
        <v>108</v>
      </c>
      <c r="D183" s="36">
        <v>-18097</v>
      </c>
      <c r="E183" s="130">
        <f t="shared" si="13"/>
        <v>-25537</v>
      </c>
      <c r="F183" s="38">
        <f>ЯНВ.21!F181+ФЕВ.21!F181+МАР.21!F181+АПР.21!F181+МАЙ.21!F181+ИЮН.21!F181+ИЮЛ.21!F181+АВГ.21!F181+СЕН.21!F181+ОКТ.21!F181+НОЯ.21!F181+ДЕК.21!F181</f>
        <v>0</v>
      </c>
      <c r="G183" s="39">
        <f t="shared" si="12"/>
        <v>1860</v>
      </c>
      <c r="H183" s="38">
        <f>ЯНВ.21!E181</f>
        <v>620</v>
      </c>
      <c r="I183" s="38">
        <f>ФЕВ.21!E181</f>
        <v>620</v>
      </c>
      <c r="J183" s="38">
        <f>МАР.21!E181</f>
        <v>620</v>
      </c>
      <c r="K183" s="40">
        <f t="shared" si="14"/>
        <v>1860</v>
      </c>
      <c r="L183" s="38">
        <f>АПР.21!E181</f>
        <v>620</v>
      </c>
      <c r="M183" s="41">
        <f>МАЙ.21!E181</f>
        <v>620</v>
      </c>
      <c r="N183" s="41">
        <f>ИЮН.21!E181</f>
        <v>620</v>
      </c>
      <c r="O183" s="42">
        <f t="shared" si="15"/>
        <v>1860</v>
      </c>
      <c r="P183" s="41">
        <f>ИЮЛ.21!E181</f>
        <v>620</v>
      </c>
      <c r="Q183" s="41">
        <f>АВГ.21!E181</f>
        <v>620</v>
      </c>
      <c r="R183" s="41">
        <f>СЕН.21!E181</f>
        <v>620</v>
      </c>
      <c r="S183" s="43">
        <f t="shared" si="16"/>
        <v>1860</v>
      </c>
      <c r="T183" s="41">
        <f>ОКТ.21!E181</f>
        <v>620</v>
      </c>
      <c r="U183" s="41">
        <f>НОЯ.21!E181</f>
        <v>620</v>
      </c>
      <c r="V183" s="41">
        <f>ДЕК.21!E181</f>
        <v>620</v>
      </c>
      <c r="W183" s="26"/>
      <c r="X183" s="9"/>
    </row>
    <row r="184" spans="1:24" ht="15.75" x14ac:dyDescent="0.25">
      <c r="A184" s="35"/>
      <c r="B184" s="26">
        <v>177</v>
      </c>
      <c r="C184" s="27" t="s">
        <v>109</v>
      </c>
      <c r="D184" s="36">
        <v>-17097</v>
      </c>
      <c r="E184" s="130">
        <f t="shared" si="13"/>
        <v>-24537</v>
      </c>
      <c r="F184" s="38">
        <f>ЯНВ.21!F182+ФЕВ.21!F182+МАР.21!F182+АПР.21!F182+МАЙ.21!F182+ИЮН.21!F182+ИЮЛ.21!F182+АВГ.21!F182+СЕН.21!F182+ОКТ.21!F182+НОЯ.21!F182+ДЕК.21!F182</f>
        <v>0</v>
      </c>
      <c r="G184" s="39">
        <f t="shared" si="12"/>
        <v>1860</v>
      </c>
      <c r="H184" s="38">
        <f>ЯНВ.21!E182</f>
        <v>620</v>
      </c>
      <c r="I184" s="38">
        <f>ФЕВ.21!E182</f>
        <v>620</v>
      </c>
      <c r="J184" s="38">
        <f>МАР.21!E182</f>
        <v>620</v>
      </c>
      <c r="K184" s="40">
        <f t="shared" si="14"/>
        <v>1860</v>
      </c>
      <c r="L184" s="38">
        <f>АПР.21!E182</f>
        <v>620</v>
      </c>
      <c r="M184" s="41">
        <f>МАЙ.21!E182</f>
        <v>620</v>
      </c>
      <c r="N184" s="41">
        <f>ИЮН.21!E182</f>
        <v>620</v>
      </c>
      <c r="O184" s="42">
        <f t="shared" si="15"/>
        <v>1860</v>
      </c>
      <c r="P184" s="41">
        <f>ИЮЛ.21!E182</f>
        <v>620</v>
      </c>
      <c r="Q184" s="41">
        <f>АВГ.21!E182</f>
        <v>620</v>
      </c>
      <c r="R184" s="41">
        <f>СЕН.21!E182</f>
        <v>620</v>
      </c>
      <c r="S184" s="43">
        <f t="shared" si="16"/>
        <v>1860</v>
      </c>
      <c r="T184" s="41">
        <f>ОКТ.21!E182</f>
        <v>620</v>
      </c>
      <c r="U184" s="41">
        <f>НОЯ.21!E182</f>
        <v>620</v>
      </c>
      <c r="V184" s="41">
        <f>ДЕК.21!E182</f>
        <v>620</v>
      </c>
      <c r="W184" s="26"/>
      <c r="X184" s="9"/>
    </row>
    <row r="185" spans="1:24" ht="15.75" x14ac:dyDescent="0.25">
      <c r="A185" s="35"/>
      <c r="B185" s="26">
        <v>178</v>
      </c>
      <c r="C185" s="27" t="s">
        <v>110</v>
      </c>
      <c r="D185" s="36">
        <v>-12517</v>
      </c>
      <c r="E185" s="130">
        <f t="shared" si="13"/>
        <v>-19957</v>
      </c>
      <c r="F185" s="38">
        <f>ЯНВ.21!F183+ФЕВ.21!F183+МАР.21!F183+АПР.21!F183+МАЙ.21!F183+ИЮН.21!F183+ИЮЛ.21!F183+АВГ.21!F183+СЕН.21!F183+ОКТ.21!F183+НОЯ.21!F183+ДЕК.21!F183</f>
        <v>0</v>
      </c>
      <c r="G185" s="39">
        <f t="shared" si="12"/>
        <v>1860</v>
      </c>
      <c r="H185" s="38">
        <f>ЯНВ.21!E183</f>
        <v>620</v>
      </c>
      <c r="I185" s="38">
        <f>ФЕВ.21!E183</f>
        <v>620</v>
      </c>
      <c r="J185" s="38">
        <f>МАР.21!E183</f>
        <v>620</v>
      </c>
      <c r="K185" s="40">
        <f t="shared" si="14"/>
        <v>1860</v>
      </c>
      <c r="L185" s="38">
        <f>АПР.21!E183</f>
        <v>620</v>
      </c>
      <c r="M185" s="41">
        <f>МАЙ.21!E183</f>
        <v>620</v>
      </c>
      <c r="N185" s="41">
        <f>ИЮН.21!E183</f>
        <v>620</v>
      </c>
      <c r="O185" s="42">
        <f t="shared" si="15"/>
        <v>1860</v>
      </c>
      <c r="P185" s="41">
        <f>ИЮЛ.21!E183</f>
        <v>620</v>
      </c>
      <c r="Q185" s="41">
        <f>АВГ.21!E183</f>
        <v>620</v>
      </c>
      <c r="R185" s="41">
        <f>СЕН.21!E183</f>
        <v>620</v>
      </c>
      <c r="S185" s="43">
        <f t="shared" si="16"/>
        <v>1860</v>
      </c>
      <c r="T185" s="41">
        <f>ОКТ.21!E183</f>
        <v>620</v>
      </c>
      <c r="U185" s="41">
        <f>НОЯ.21!E183</f>
        <v>620</v>
      </c>
      <c r="V185" s="41">
        <f>ДЕК.21!E183</f>
        <v>620</v>
      </c>
      <c r="W185" s="26"/>
      <c r="X185" s="9"/>
    </row>
    <row r="186" spans="1:24" ht="15.75" x14ac:dyDescent="0.25">
      <c r="A186" s="35"/>
      <c r="B186" s="26">
        <v>179</v>
      </c>
      <c r="C186" s="27" t="s">
        <v>111</v>
      </c>
      <c r="D186" s="36">
        <v>-11597</v>
      </c>
      <c r="E186" s="128">
        <f t="shared" si="13"/>
        <v>0</v>
      </c>
      <c r="F186" s="38">
        <f>ЯНВ.21!F184+ФЕВ.21!F184+МАР.21!F184+АПР.21!F184+МАЙ.21!F184+ИЮН.21!F184+ИЮЛ.21!F184+АВГ.21!F184+СЕН.21!F184+ОКТ.21!F184+НОЯ.21!F184+ДЕК.21!F184</f>
        <v>19037</v>
      </c>
      <c r="G186" s="39">
        <f t="shared" si="12"/>
        <v>1860</v>
      </c>
      <c r="H186" s="38">
        <f>ЯНВ.21!E184</f>
        <v>620</v>
      </c>
      <c r="I186" s="38">
        <f>ФЕВ.21!E184</f>
        <v>620</v>
      </c>
      <c r="J186" s="38">
        <f>МАР.21!E184</f>
        <v>620</v>
      </c>
      <c r="K186" s="40">
        <f t="shared" si="14"/>
        <v>1860</v>
      </c>
      <c r="L186" s="38">
        <f>АПР.21!E184</f>
        <v>620</v>
      </c>
      <c r="M186" s="41">
        <f>МАЙ.21!E184</f>
        <v>620</v>
      </c>
      <c r="N186" s="41">
        <f>ИЮН.21!E184</f>
        <v>620</v>
      </c>
      <c r="O186" s="42">
        <f t="shared" si="15"/>
        <v>1860</v>
      </c>
      <c r="P186" s="41">
        <f>ИЮЛ.21!E184</f>
        <v>620</v>
      </c>
      <c r="Q186" s="41">
        <f>АВГ.21!E184</f>
        <v>620</v>
      </c>
      <c r="R186" s="41">
        <f>СЕН.21!E184</f>
        <v>620</v>
      </c>
      <c r="S186" s="43">
        <f t="shared" si="16"/>
        <v>1860</v>
      </c>
      <c r="T186" s="41">
        <f>ОКТ.21!E184</f>
        <v>620</v>
      </c>
      <c r="U186" s="41">
        <f>НОЯ.21!E184</f>
        <v>620</v>
      </c>
      <c r="V186" s="41">
        <f>ДЕК.21!E184</f>
        <v>620</v>
      </c>
      <c r="W186" s="26"/>
      <c r="X186" s="9"/>
    </row>
    <row r="187" spans="1:24" ht="15.75" x14ac:dyDescent="0.25">
      <c r="A187" s="35"/>
      <c r="B187" s="26">
        <v>180</v>
      </c>
      <c r="C187" s="27" t="s">
        <v>112</v>
      </c>
      <c r="D187" s="36">
        <v>-8097</v>
      </c>
      <c r="E187" s="37">
        <f t="shared" si="13"/>
        <v>2363</v>
      </c>
      <c r="F187" s="38">
        <f>ЯНВ.21!F185+ФЕВ.21!F185+МАР.21!F185+АПР.21!F185+МАЙ.21!F185+ИЮН.21!F185+ИЮЛ.21!F185+АВГ.21!F185+СЕН.21!F185+ОКТ.21!F185+НОЯ.21!F185+ДЕК.21!F185</f>
        <v>17900</v>
      </c>
      <c r="G187" s="39">
        <f t="shared" si="12"/>
        <v>1860</v>
      </c>
      <c r="H187" s="38">
        <f>ЯНВ.21!E185</f>
        <v>620</v>
      </c>
      <c r="I187" s="38">
        <f>ФЕВ.21!E185</f>
        <v>620</v>
      </c>
      <c r="J187" s="38">
        <f>МАР.21!E185</f>
        <v>620</v>
      </c>
      <c r="K187" s="40">
        <f t="shared" si="14"/>
        <v>1860</v>
      </c>
      <c r="L187" s="38">
        <f>АПР.21!E185</f>
        <v>620</v>
      </c>
      <c r="M187" s="41">
        <f>МАЙ.21!E185</f>
        <v>620</v>
      </c>
      <c r="N187" s="41">
        <f>ИЮН.21!E185</f>
        <v>620</v>
      </c>
      <c r="O187" s="42">
        <f t="shared" si="15"/>
        <v>1860</v>
      </c>
      <c r="P187" s="41">
        <f>ИЮЛ.21!E185</f>
        <v>620</v>
      </c>
      <c r="Q187" s="41">
        <f>АВГ.21!E185</f>
        <v>620</v>
      </c>
      <c r="R187" s="41">
        <f>СЕН.21!E185</f>
        <v>620</v>
      </c>
      <c r="S187" s="43">
        <f t="shared" si="16"/>
        <v>1860</v>
      </c>
      <c r="T187" s="41">
        <f>ОКТ.21!E185</f>
        <v>620</v>
      </c>
      <c r="U187" s="41">
        <f>НОЯ.21!E185</f>
        <v>620</v>
      </c>
      <c r="V187" s="41">
        <f>ДЕК.21!E185</f>
        <v>620</v>
      </c>
      <c r="W187" s="26"/>
      <c r="X187" s="9"/>
    </row>
    <row r="188" spans="1:24" ht="15.75" x14ac:dyDescent="0.25">
      <c r="A188" s="35"/>
      <c r="B188" s="26">
        <v>181</v>
      </c>
      <c r="C188" s="27" t="s">
        <v>113</v>
      </c>
      <c r="D188" s="36">
        <v>-2510</v>
      </c>
      <c r="E188" s="130">
        <f t="shared" si="13"/>
        <v>-9950</v>
      </c>
      <c r="F188" s="38">
        <f>ЯНВ.21!F186+ФЕВ.21!F186+МАР.21!F186+АПР.21!F186+МАЙ.21!F186+ИЮН.21!F186+ИЮЛ.21!F186+АВГ.21!F186+СЕН.21!F186+ОКТ.21!F186+НОЯ.21!F186+ДЕК.21!F186</f>
        <v>0</v>
      </c>
      <c r="G188" s="39">
        <f t="shared" si="12"/>
        <v>1860</v>
      </c>
      <c r="H188" s="38">
        <f>ЯНВ.21!E186</f>
        <v>620</v>
      </c>
      <c r="I188" s="38">
        <f>ФЕВ.21!E186</f>
        <v>620</v>
      </c>
      <c r="J188" s="38">
        <f>МАР.21!E186</f>
        <v>620</v>
      </c>
      <c r="K188" s="40">
        <f t="shared" si="14"/>
        <v>1860</v>
      </c>
      <c r="L188" s="38">
        <f>АПР.21!E186</f>
        <v>620</v>
      </c>
      <c r="M188" s="41">
        <f>МАЙ.21!E186</f>
        <v>620</v>
      </c>
      <c r="N188" s="41">
        <f>ИЮН.21!E186</f>
        <v>620</v>
      </c>
      <c r="O188" s="42">
        <f t="shared" si="15"/>
        <v>1860</v>
      </c>
      <c r="P188" s="41">
        <f>ИЮЛ.21!E186</f>
        <v>620</v>
      </c>
      <c r="Q188" s="41">
        <f>АВГ.21!E186</f>
        <v>620</v>
      </c>
      <c r="R188" s="41">
        <f>СЕН.21!E186</f>
        <v>620</v>
      </c>
      <c r="S188" s="43">
        <f t="shared" si="16"/>
        <v>1860</v>
      </c>
      <c r="T188" s="41">
        <f>ОКТ.21!E186</f>
        <v>620</v>
      </c>
      <c r="U188" s="41">
        <f>НОЯ.21!E186</f>
        <v>620</v>
      </c>
      <c r="V188" s="41">
        <f>ДЕК.21!E186</f>
        <v>620</v>
      </c>
      <c r="W188" s="26"/>
      <c r="X188" s="9"/>
    </row>
    <row r="189" spans="1:24" ht="15.75" x14ac:dyDescent="0.25">
      <c r="A189" s="35"/>
      <c r="B189" s="26">
        <v>182</v>
      </c>
      <c r="C189" s="27" t="s">
        <v>114</v>
      </c>
      <c r="D189" s="36">
        <v>-18097</v>
      </c>
      <c r="E189" s="130">
        <f t="shared" si="13"/>
        <v>-25537</v>
      </c>
      <c r="F189" s="38">
        <f>ЯНВ.21!F187+ФЕВ.21!F187+МАР.21!F187+АПР.21!F187+МАЙ.21!F187+ИЮН.21!F187+ИЮЛ.21!F187+АВГ.21!F187+СЕН.21!F187+ОКТ.21!F187+НОЯ.21!F187+ДЕК.21!F187</f>
        <v>0</v>
      </c>
      <c r="G189" s="39">
        <f t="shared" si="12"/>
        <v>1860</v>
      </c>
      <c r="H189" s="38">
        <f>ЯНВ.21!E187</f>
        <v>620</v>
      </c>
      <c r="I189" s="38">
        <f>ФЕВ.21!E187</f>
        <v>620</v>
      </c>
      <c r="J189" s="38">
        <f>МАР.21!E187</f>
        <v>620</v>
      </c>
      <c r="K189" s="40">
        <f t="shared" si="14"/>
        <v>1860</v>
      </c>
      <c r="L189" s="38">
        <f>АПР.21!E187</f>
        <v>620</v>
      </c>
      <c r="M189" s="41">
        <f>МАЙ.21!E187</f>
        <v>620</v>
      </c>
      <c r="N189" s="41">
        <f>ИЮН.21!E187</f>
        <v>620</v>
      </c>
      <c r="O189" s="42">
        <f t="shared" si="15"/>
        <v>1860</v>
      </c>
      <c r="P189" s="41">
        <f>ИЮЛ.21!E187</f>
        <v>620</v>
      </c>
      <c r="Q189" s="41">
        <f>АВГ.21!E187</f>
        <v>620</v>
      </c>
      <c r="R189" s="41">
        <f>СЕН.21!E187</f>
        <v>620</v>
      </c>
      <c r="S189" s="43">
        <f t="shared" si="16"/>
        <v>1860</v>
      </c>
      <c r="T189" s="41">
        <f>ОКТ.21!E187</f>
        <v>620</v>
      </c>
      <c r="U189" s="41">
        <f>НОЯ.21!E187</f>
        <v>620</v>
      </c>
      <c r="V189" s="41">
        <f>ДЕК.21!E187</f>
        <v>620</v>
      </c>
      <c r="W189" s="26"/>
      <c r="X189" s="9"/>
    </row>
    <row r="190" spans="1:24" ht="30" x14ac:dyDescent="0.25">
      <c r="A190" s="35"/>
      <c r="B190" s="26">
        <v>183</v>
      </c>
      <c r="C190" s="27" t="s">
        <v>115</v>
      </c>
      <c r="D190" s="36">
        <v>-17067</v>
      </c>
      <c r="E190" s="130">
        <f t="shared" si="13"/>
        <v>-24507</v>
      </c>
      <c r="F190" s="38">
        <f>ЯНВ.21!F188+ФЕВ.21!F188+МАР.21!F188+АПР.21!F188+МАЙ.21!F188+ИЮН.21!F188+ИЮЛ.21!F188+АВГ.21!F188+СЕН.21!F188+ОКТ.21!F188+НОЯ.21!F188+ДЕК.21!F188</f>
        <v>0</v>
      </c>
      <c r="G190" s="39">
        <f t="shared" si="12"/>
        <v>1860</v>
      </c>
      <c r="H190" s="38">
        <f>ЯНВ.21!E188</f>
        <v>620</v>
      </c>
      <c r="I190" s="38">
        <f>ФЕВ.21!E188</f>
        <v>620</v>
      </c>
      <c r="J190" s="38">
        <f>МАР.21!E188</f>
        <v>620</v>
      </c>
      <c r="K190" s="40">
        <f t="shared" si="14"/>
        <v>1860</v>
      </c>
      <c r="L190" s="38">
        <f>АПР.21!E188</f>
        <v>620</v>
      </c>
      <c r="M190" s="41">
        <f>МАЙ.21!E188</f>
        <v>620</v>
      </c>
      <c r="N190" s="41">
        <f>ИЮН.21!E188</f>
        <v>620</v>
      </c>
      <c r="O190" s="42">
        <f t="shared" si="15"/>
        <v>1860</v>
      </c>
      <c r="P190" s="41">
        <f>ИЮЛ.21!E188</f>
        <v>620</v>
      </c>
      <c r="Q190" s="41">
        <f>АВГ.21!E188</f>
        <v>620</v>
      </c>
      <c r="R190" s="41">
        <f>СЕН.21!E188</f>
        <v>620</v>
      </c>
      <c r="S190" s="43">
        <f t="shared" si="16"/>
        <v>1860</v>
      </c>
      <c r="T190" s="41">
        <f>ОКТ.21!E188</f>
        <v>620</v>
      </c>
      <c r="U190" s="41">
        <f>НОЯ.21!E188</f>
        <v>620</v>
      </c>
      <c r="V190" s="41">
        <f>ДЕК.21!E188</f>
        <v>620</v>
      </c>
      <c r="W190" s="26"/>
      <c r="X190" s="9"/>
    </row>
    <row r="191" spans="1:24" ht="15.75" x14ac:dyDescent="0.25">
      <c r="A191" s="35"/>
      <c r="B191" s="26">
        <v>184</v>
      </c>
      <c r="C191" s="27" t="s">
        <v>116</v>
      </c>
      <c r="D191" s="36">
        <v>-18097</v>
      </c>
      <c r="E191" s="130">
        <f t="shared" si="13"/>
        <v>-25537</v>
      </c>
      <c r="F191" s="38">
        <f>ЯНВ.21!F189+ФЕВ.21!F189+МАР.21!F189+АПР.21!F189+МАЙ.21!F189+ИЮН.21!F189+ИЮЛ.21!F189+АВГ.21!F189+СЕН.21!F189+ОКТ.21!F189+НОЯ.21!F189+ДЕК.21!F189</f>
        <v>0</v>
      </c>
      <c r="G191" s="39">
        <f t="shared" si="12"/>
        <v>1860</v>
      </c>
      <c r="H191" s="38">
        <f>ЯНВ.21!E189</f>
        <v>620</v>
      </c>
      <c r="I191" s="38">
        <f>ФЕВ.21!E189</f>
        <v>620</v>
      </c>
      <c r="J191" s="38">
        <f>МАР.21!E189</f>
        <v>620</v>
      </c>
      <c r="K191" s="40">
        <f t="shared" si="14"/>
        <v>1860</v>
      </c>
      <c r="L191" s="38">
        <f>АПР.21!E189</f>
        <v>620</v>
      </c>
      <c r="M191" s="41">
        <f>МАЙ.21!E189</f>
        <v>620</v>
      </c>
      <c r="N191" s="41">
        <f>ИЮН.21!E189</f>
        <v>620</v>
      </c>
      <c r="O191" s="42">
        <f t="shared" si="15"/>
        <v>1860</v>
      </c>
      <c r="P191" s="41">
        <f>ИЮЛ.21!E189</f>
        <v>620</v>
      </c>
      <c r="Q191" s="41">
        <f>АВГ.21!E189</f>
        <v>620</v>
      </c>
      <c r="R191" s="41">
        <f>СЕН.21!E189</f>
        <v>620</v>
      </c>
      <c r="S191" s="43">
        <f t="shared" si="16"/>
        <v>1860</v>
      </c>
      <c r="T191" s="41">
        <f>ОКТ.21!E189</f>
        <v>620</v>
      </c>
      <c r="U191" s="41">
        <f>НОЯ.21!E189</f>
        <v>620</v>
      </c>
      <c r="V191" s="41">
        <f>ДЕК.21!E189</f>
        <v>620</v>
      </c>
      <c r="W191" s="26"/>
      <c r="X191" s="9"/>
    </row>
    <row r="192" spans="1:24" ht="15.75" x14ac:dyDescent="0.25">
      <c r="A192" s="35"/>
      <c r="B192" s="26">
        <v>185</v>
      </c>
      <c r="C192" s="27" t="s">
        <v>117</v>
      </c>
      <c r="D192" s="36">
        <v>-18097</v>
      </c>
      <c r="E192" s="130">
        <f t="shared" si="13"/>
        <v>-25537</v>
      </c>
      <c r="F192" s="38">
        <f>ЯНВ.21!F190+ФЕВ.21!F190+МАР.21!F190+АПР.21!F190+МАЙ.21!F190+ИЮН.21!F190+ИЮЛ.21!F190+АВГ.21!F190+СЕН.21!F190+ОКТ.21!F190+НОЯ.21!F190+ДЕК.21!F190</f>
        <v>0</v>
      </c>
      <c r="G192" s="39">
        <f t="shared" si="12"/>
        <v>1860</v>
      </c>
      <c r="H192" s="38">
        <f>ЯНВ.21!E190</f>
        <v>620</v>
      </c>
      <c r="I192" s="38">
        <f>ФЕВ.21!E190</f>
        <v>620</v>
      </c>
      <c r="J192" s="38">
        <f>МАР.21!E190</f>
        <v>620</v>
      </c>
      <c r="K192" s="40">
        <f t="shared" si="14"/>
        <v>1860</v>
      </c>
      <c r="L192" s="38">
        <f>АПР.21!E190</f>
        <v>620</v>
      </c>
      <c r="M192" s="41">
        <f>МАЙ.21!E190</f>
        <v>620</v>
      </c>
      <c r="N192" s="41">
        <f>ИЮН.21!E190</f>
        <v>620</v>
      </c>
      <c r="O192" s="42">
        <f t="shared" si="15"/>
        <v>1860</v>
      </c>
      <c r="P192" s="41">
        <f>ИЮЛ.21!E190</f>
        <v>620</v>
      </c>
      <c r="Q192" s="41">
        <f>АВГ.21!E190</f>
        <v>620</v>
      </c>
      <c r="R192" s="41">
        <f>СЕН.21!E190</f>
        <v>620</v>
      </c>
      <c r="S192" s="43">
        <f t="shared" si="16"/>
        <v>1860</v>
      </c>
      <c r="T192" s="41">
        <f>ОКТ.21!E190</f>
        <v>620</v>
      </c>
      <c r="U192" s="41">
        <f>НОЯ.21!E190</f>
        <v>620</v>
      </c>
      <c r="V192" s="41">
        <f>ДЕК.21!E190</f>
        <v>620</v>
      </c>
      <c r="W192" s="26"/>
      <c r="X192" s="9"/>
    </row>
    <row r="193" spans="1:24" ht="15.75" x14ac:dyDescent="0.25">
      <c r="A193" s="35"/>
      <c r="B193" s="26">
        <v>186</v>
      </c>
      <c r="C193" s="27" t="s">
        <v>118</v>
      </c>
      <c r="D193" s="36">
        <v>853</v>
      </c>
      <c r="E193" s="128">
        <f t="shared" si="13"/>
        <v>3413</v>
      </c>
      <c r="F193" s="38">
        <f>ЯНВ.21!F191+ФЕВ.21!F191+МАР.21!F191+АПР.21!F191+МАЙ.21!F191+ИЮН.21!F191+ИЮЛ.21!F191+АВГ.21!F191+СЕН.21!F191+ОКТ.21!F191+НОЯ.21!F191+ДЕК.21!F191</f>
        <v>10000</v>
      </c>
      <c r="G193" s="39">
        <f t="shared" si="12"/>
        <v>1860</v>
      </c>
      <c r="H193" s="38">
        <f>ЯНВ.21!E191</f>
        <v>620</v>
      </c>
      <c r="I193" s="38">
        <f>ФЕВ.21!E191</f>
        <v>620</v>
      </c>
      <c r="J193" s="38">
        <f>МАР.21!E191</f>
        <v>620</v>
      </c>
      <c r="K193" s="40">
        <f t="shared" si="14"/>
        <v>1860</v>
      </c>
      <c r="L193" s="38">
        <f>АПР.21!E191</f>
        <v>620</v>
      </c>
      <c r="M193" s="41">
        <f>МАЙ.21!E191</f>
        <v>620</v>
      </c>
      <c r="N193" s="41">
        <f>ИЮН.21!E191</f>
        <v>620</v>
      </c>
      <c r="O193" s="42">
        <f t="shared" si="15"/>
        <v>1860</v>
      </c>
      <c r="P193" s="41">
        <f>ИЮЛ.21!E191</f>
        <v>620</v>
      </c>
      <c r="Q193" s="41">
        <f>АВГ.21!E191</f>
        <v>620</v>
      </c>
      <c r="R193" s="41">
        <f>СЕН.21!E191</f>
        <v>620</v>
      </c>
      <c r="S193" s="43">
        <f t="shared" si="16"/>
        <v>1860</v>
      </c>
      <c r="T193" s="41">
        <f>ОКТ.21!E191</f>
        <v>620</v>
      </c>
      <c r="U193" s="41">
        <f>НОЯ.21!E191</f>
        <v>620</v>
      </c>
      <c r="V193" s="41">
        <f>ДЕК.21!E191</f>
        <v>620</v>
      </c>
      <c r="W193" s="26"/>
      <c r="X193" s="9"/>
    </row>
    <row r="194" spans="1:24" ht="15.75" x14ac:dyDescent="0.25">
      <c r="A194" s="35"/>
      <c r="B194" s="26">
        <v>187</v>
      </c>
      <c r="C194" s="27" t="s">
        <v>119</v>
      </c>
      <c r="D194" s="36">
        <v>-10570</v>
      </c>
      <c r="E194" s="130">
        <f t="shared" si="13"/>
        <v>-18010</v>
      </c>
      <c r="F194" s="38">
        <f>ЯНВ.21!F192+ФЕВ.21!F192+МАР.21!F192+АПР.21!F192+МАЙ.21!F192+ИЮН.21!F192+ИЮЛ.21!F192+АВГ.21!F192+СЕН.21!F192+ОКТ.21!F192+НОЯ.21!F192+ДЕК.21!F192</f>
        <v>0</v>
      </c>
      <c r="G194" s="39">
        <f t="shared" si="12"/>
        <v>1860</v>
      </c>
      <c r="H194" s="38">
        <f>ЯНВ.21!E192</f>
        <v>620</v>
      </c>
      <c r="I194" s="38">
        <f>ФЕВ.21!E192</f>
        <v>620</v>
      </c>
      <c r="J194" s="38">
        <f>МАР.21!E192</f>
        <v>620</v>
      </c>
      <c r="K194" s="40">
        <f t="shared" si="14"/>
        <v>1860</v>
      </c>
      <c r="L194" s="38">
        <f>АПР.21!E192</f>
        <v>620</v>
      </c>
      <c r="M194" s="41">
        <f>МАЙ.21!E192</f>
        <v>620</v>
      </c>
      <c r="N194" s="41">
        <f>ИЮН.21!E192</f>
        <v>620</v>
      </c>
      <c r="O194" s="42">
        <f t="shared" si="15"/>
        <v>1860</v>
      </c>
      <c r="P194" s="41">
        <f>ИЮЛ.21!E192</f>
        <v>620</v>
      </c>
      <c r="Q194" s="41">
        <f>АВГ.21!E192</f>
        <v>620</v>
      </c>
      <c r="R194" s="41">
        <f>СЕН.21!E192</f>
        <v>620</v>
      </c>
      <c r="S194" s="43">
        <f t="shared" si="16"/>
        <v>1860</v>
      </c>
      <c r="T194" s="41">
        <f>ОКТ.21!E192</f>
        <v>620</v>
      </c>
      <c r="U194" s="41">
        <f>НОЯ.21!E192</f>
        <v>620</v>
      </c>
      <c r="V194" s="41">
        <f>ДЕК.21!E192</f>
        <v>620</v>
      </c>
      <c r="W194" s="26"/>
      <c r="X194" s="9"/>
    </row>
    <row r="195" spans="1:24" ht="15.75" x14ac:dyDescent="0.25">
      <c r="A195" s="35"/>
      <c r="B195" s="26">
        <v>188</v>
      </c>
      <c r="C195" s="27" t="s">
        <v>120</v>
      </c>
      <c r="D195" s="36">
        <v>-2510</v>
      </c>
      <c r="E195" s="130">
        <f t="shared" si="13"/>
        <v>-9950</v>
      </c>
      <c r="F195" s="38">
        <f>ЯНВ.21!F193+ФЕВ.21!F193+МАР.21!F193+АПР.21!F193+МАЙ.21!F193+ИЮН.21!F193+ИЮЛ.21!F193+АВГ.21!F193+СЕН.21!F193+ОКТ.21!F193+НОЯ.21!F193+ДЕК.21!F193</f>
        <v>0</v>
      </c>
      <c r="G195" s="39">
        <f t="shared" si="12"/>
        <v>1860</v>
      </c>
      <c r="H195" s="38">
        <f>ЯНВ.21!E193</f>
        <v>620</v>
      </c>
      <c r="I195" s="38">
        <f>ФЕВ.21!E193</f>
        <v>620</v>
      </c>
      <c r="J195" s="38">
        <f>МАР.21!E193</f>
        <v>620</v>
      </c>
      <c r="K195" s="40">
        <f t="shared" si="14"/>
        <v>1860</v>
      </c>
      <c r="L195" s="38">
        <f>АПР.21!E193</f>
        <v>620</v>
      </c>
      <c r="M195" s="41">
        <f>МАЙ.21!E193</f>
        <v>620</v>
      </c>
      <c r="N195" s="41">
        <f>ИЮН.21!E193</f>
        <v>620</v>
      </c>
      <c r="O195" s="42">
        <f t="shared" si="15"/>
        <v>1860</v>
      </c>
      <c r="P195" s="41">
        <f>ИЮЛ.21!E193</f>
        <v>620</v>
      </c>
      <c r="Q195" s="41">
        <f>АВГ.21!E193</f>
        <v>620</v>
      </c>
      <c r="R195" s="41">
        <f>СЕН.21!E193</f>
        <v>620</v>
      </c>
      <c r="S195" s="43">
        <f t="shared" si="16"/>
        <v>1860</v>
      </c>
      <c r="T195" s="41">
        <f>ОКТ.21!E193</f>
        <v>620</v>
      </c>
      <c r="U195" s="41">
        <f>НОЯ.21!E193</f>
        <v>620</v>
      </c>
      <c r="V195" s="41">
        <f>ДЕК.21!E193</f>
        <v>620</v>
      </c>
      <c r="W195" s="26"/>
      <c r="X195" s="9"/>
    </row>
    <row r="196" spans="1:24" ht="15.75" x14ac:dyDescent="0.25">
      <c r="A196" s="35"/>
      <c r="B196" s="26">
        <v>189</v>
      </c>
      <c r="C196" s="27" t="s">
        <v>121</v>
      </c>
      <c r="D196" s="36">
        <v>-11597</v>
      </c>
      <c r="E196" s="37">
        <f t="shared" si="13"/>
        <v>-14340</v>
      </c>
      <c r="F196" s="38">
        <f>ЯНВ.21!F194+ФЕВ.21!F194+МАР.21!F194+АПР.21!F194+МАЙ.21!F194+ИЮН.21!F194+ИЮЛ.21!F194+АВГ.21!F194+СЕН.21!F194+ОКТ.21!F194+НОЯ.21!F194+ДЕК.21!F194</f>
        <v>4697</v>
      </c>
      <c r="G196" s="39">
        <f t="shared" si="12"/>
        <v>1860</v>
      </c>
      <c r="H196" s="38">
        <f>ЯНВ.21!E194</f>
        <v>620</v>
      </c>
      <c r="I196" s="38">
        <f>ФЕВ.21!E194</f>
        <v>620</v>
      </c>
      <c r="J196" s="38">
        <f>МАР.21!E194</f>
        <v>620</v>
      </c>
      <c r="K196" s="40">
        <f t="shared" si="14"/>
        <v>1860</v>
      </c>
      <c r="L196" s="38">
        <f>АПР.21!E194</f>
        <v>620</v>
      </c>
      <c r="M196" s="41">
        <f>МАЙ.21!E194</f>
        <v>620</v>
      </c>
      <c r="N196" s="41">
        <f>ИЮН.21!E194</f>
        <v>620</v>
      </c>
      <c r="O196" s="42">
        <f t="shared" si="15"/>
        <v>1860</v>
      </c>
      <c r="P196" s="41">
        <f>ИЮЛ.21!E194</f>
        <v>620</v>
      </c>
      <c r="Q196" s="41">
        <f>АВГ.21!E194</f>
        <v>620</v>
      </c>
      <c r="R196" s="41">
        <f>СЕН.21!E194</f>
        <v>620</v>
      </c>
      <c r="S196" s="43">
        <f t="shared" si="16"/>
        <v>1860</v>
      </c>
      <c r="T196" s="41">
        <f>ОКТ.21!E194</f>
        <v>620</v>
      </c>
      <c r="U196" s="41">
        <f>НОЯ.21!E194</f>
        <v>620</v>
      </c>
      <c r="V196" s="41">
        <f>ДЕК.21!E194</f>
        <v>620</v>
      </c>
      <c r="W196" s="26"/>
      <c r="X196" s="9"/>
    </row>
    <row r="197" spans="1:24" ht="15.75" x14ac:dyDescent="0.25">
      <c r="A197" s="35"/>
      <c r="B197" s="26">
        <v>190</v>
      </c>
      <c r="C197" s="27" t="s">
        <v>122</v>
      </c>
      <c r="D197" s="36">
        <v>-18097</v>
      </c>
      <c r="E197" s="130">
        <f t="shared" si="13"/>
        <v>-25537</v>
      </c>
      <c r="F197" s="38">
        <f>ЯНВ.21!F195+ФЕВ.21!F195+МАР.21!F195+АПР.21!F195+МАЙ.21!F195+ИЮН.21!F195+ИЮЛ.21!F195+АВГ.21!F195+СЕН.21!F195+ОКТ.21!F195+НОЯ.21!F195+ДЕК.21!F195</f>
        <v>0</v>
      </c>
      <c r="G197" s="39">
        <f t="shared" si="12"/>
        <v>1860</v>
      </c>
      <c r="H197" s="38">
        <f>ЯНВ.21!E195</f>
        <v>620</v>
      </c>
      <c r="I197" s="38">
        <f>ФЕВ.21!E195</f>
        <v>620</v>
      </c>
      <c r="J197" s="38">
        <f>МАР.21!E195</f>
        <v>620</v>
      </c>
      <c r="K197" s="40">
        <f t="shared" si="14"/>
        <v>1860</v>
      </c>
      <c r="L197" s="38">
        <f>АПР.21!E195</f>
        <v>620</v>
      </c>
      <c r="M197" s="41">
        <f>МАЙ.21!E195</f>
        <v>620</v>
      </c>
      <c r="N197" s="41">
        <f>ИЮН.21!E195</f>
        <v>620</v>
      </c>
      <c r="O197" s="42">
        <f t="shared" si="15"/>
        <v>1860</v>
      </c>
      <c r="P197" s="41">
        <f>ИЮЛ.21!E195</f>
        <v>620</v>
      </c>
      <c r="Q197" s="41">
        <f>АВГ.21!E195</f>
        <v>620</v>
      </c>
      <c r="R197" s="41">
        <f>СЕН.21!E195</f>
        <v>620</v>
      </c>
      <c r="S197" s="43">
        <f t="shared" si="16"/>
        <v>1860</v>
      </c>
      <c r="T197" s="41">
        <f>ОКТ.21!E195</f>
        <v>620</v>
      </c>
      <c r="U197" s="41">
        <f>НОЯ.21!E195</f>
        <v>620</v>
      </c>
      <c r="V197" s="41">
        <f>ДЕК.21!E195</f>
        <v>620</v>
      </c>
      <c r="W197" s="26"/>
      <c r="X197" s="9"/>
    </row>
    <row r="198" spans="1:24" ht="15.75" x14ac:dyDescent="0.25">
      <c r="A198" s="44"/>
      <c r="B198" s="26">
        <v>191</v>
      </c>
      <c r="C198" s="27"/>
      <c r="D198" s="36">
        <v>0</v>
      </c>
      <c r="E198" s="37">
        <f t="shared" si="13"/>
        <v>0</v>
      </c>
      <c r="F198" s="38">
        <f>ЯНВ.21!F196+ФЕВ.21!F196+МАР.21!F196+АПР.21!F196+МАЙ.21!F196+ИЮН.21!F196+ИЮЛ.21!F196+АВГ.21!F196+СЕН.21!F196+ОКТ.21!F196+НОЯ.21!F196+ДЕК.21!F196</f>
        <v>0</v>
      </c>
      <c r="G198" s="39">
        <f t="shared" ref="G198:G261" si="17">H198+I198+J198</f>
        <v>0</v>
      </c>
      <c r="H198" s="38">
        <f>ЯНВ.21!E196</f>
        <v>0</v>
      </c>
      <c r="I198" s="38">
        <f>ФЕВ.21!E196</f>
        <v>0</v>
      </c>
      <c r="J198" s="38">
        <f>МАР.21!E196</f>
        <v>0</v>
      </c>
      <c r="K198" s="40">
        <f t="shared" si="14"/>
        <v>0</v>
      </c>
      <c r="L198" s="38">
        <f>АПР.21!E196</f>
        <v>0</v>
      </c>
      <c r="M198" s="41">
        <f>МАЙ.21!E196</f>
        <v>0</v>
      </c>
      <c r="N198" s="41">
        <f>ИЮН.21!E196</f>
        <v>0</v>
      </c>
      <c r="O198" s="42">
        <f t="shared" si="15"/>
        <v>0</v>
      </c>
      <c r="P198" s="41">
        <f>ИЮЛ.21!E196</f>
        <v>0</v>
      </c>
      <c r="Q198" s="41">
        <f>АВГ.21!E196</f>
        <v>0</v>
      </c>
      <c r="R198" s="41">
        <f>СЕН.21!E196</f>
        <v>0</v>
      </c>
      <c r="S198" s="43">
        <f t="shared" si="16"/>
        <v>0</v>
      </c>
      <c r="T198" s="41">
        <f>ОКТ.21!E196</f>
        <v>0</v>
      </c>
      <c r="U198" s="41">
        <f>НОЯ.21!E196</f>
        <v>0</v>
      </c>
      <c r="V198" s="41">
        <f>ДЕК.21!E196</f>
        <v>0</v>
      </c>
      <c r="W198" s="26"/>
      <c r="X198" s="9"/>
    </row>
    <row r="199" spans="1:24" ht="15.75" x14ac:dyDescent="0.25">
      <c r="A199" s="35"/>
      <c r="B199" s="26">
        <v>192</v>
      </c>
      <c r="C199" s="27" t="s">
        <v>123</v>
      </c>
      <c r="D199" s="36">
        <v>-7047</v>
      </c>
      <c r="E199" s="130">
        <f t="shared" si="13"/>
        <v>-14487</v>
      </c>
      <c r="F199" s="38">
        <f>ЯНВ.21!F197+ФЕВ.21!F197+МАР.21!F197+АПР.21!F197+МАЙ.21!F197+ИЮН.21!F197+ИЮЛ.21!F197+АВГ.21!F197+СЕН.21!F197+ОКТ.21!F197+НОЯ.21!F197+ДЕК.21!F197</f>
        <v>0</v>
      </c>
      <c r="G199" s="39">
        <f t="shared" si="17"/>
        <v>1860</v>
      </c>
      <c r="H199" s="38">
        <f>ЯНВ.21!E197</f>
        <v>620</v>
      </c>
      <c r="I199" s="38">
        <f>ФЕВ.21!E197</f>
        <v>620</v>
      </c>
      <c r="J199" s="38">
        <f>МАР.21!E197</f>
        <v>620</v>
      </c>
      <c r="K199" s="40">
        <f t="shared" si="14"/>
        <v>1860</v>
      </c>
      <c r="L199" s="38">
        <f>АПР.21!E197</f>
        <v>620</v>
      </c>
      <c r="M199" s="41">
        <f>МАЙ.21!E197</f>
        <v>620</v>
      </c>
      <c r="N199" s="41">
        <f>ИЮН.21!E197</f>
        <v>620</v>
      </c>
      <c r="O199" s="42">
        <f t="shared" si="15"/>
        <v>1860</v>
      </c>
      <c r="P199" s="41">
        <f>ИЮЛ.21!E197</f>
        <v>620</v>
      </c>
      <c r="Q199" s="41">
        <f>АВГ.21!E197</f>
        <v>620</v>
      </c>
      <c r="R199" s="41">
        <f>СЕН.21!E197</f>
        <v>620</v>
      </c>
      <c r="S199" s="43">
        <f t="shared" si="16"/>
        <v>1860</v>
      </c>
      <c r="T199" s="41">
        <f>ОКТ.21!E197</f>
        <v>620</v>
      </c>
      <c r="U199" s="41">
        <f>НОЯ.21!E197</f>
        <v>620</v>
      </c>
      <c r="V199" s="41">
        <f>ДЕК.21!E197</f>
        <v>620</v>
      </c>
      <c r="W199" s="26"/>
      <c r="X199" s="9"/>
    </row>
    <row r="200" spans="1:24" ht="15.75" x14ac:dyDescent="0.25">
      <c r="A200" s="35"/>
      <c r="B200" s="26">
        <v>193</v>
      </c>
      <c r="C200" s="26" t="s">
        <v>124</v>
      </c>
      <c r="D200" s="36">
        <v>-8777</v>
      </c>
      <c r="E200" s="130">
        <f t="shared" ref="E200:E263" si="18">F200-G200-K200-O200-S200+D200</f>
        <v>-16217</v>
      </c>
      <c r="F200" s="38">
        <f>ЯНВ.21!F198+ФЕВ.21!F198+МАР.21!F198+АПР.21!F198+МАЙ.21!F198+ИЮН.21!F198+ИЮЛ.21!F198+АВГ.21!F198+СЕН.21!F198+ОКТ.21!F198+НОЯ.21!F198+ДЕК.21!F198</f>
        <v>0</v>
      </c>
      <c r="G200" s="39">
        <f t="shared" si="17"/>
        <v>1860</v>
      </c>
      <c r="H200" s="38">
        <f>ЯНВ.21!E198</f>
        <v>620</v>
      </c>
      <c r="I200" s="38">
        <f>ФЕВ.21!E198</f>
        <v>620</v>
      </c>
      <c r="J200" s="38">
        <f>МАР.21!E198</f>
        <v>620</v>
      </c>
      <c r="K200" s="40">
        <f t="shared" ref="K200:K263" si="19">SUM(L200:N200)</f>
        <v>1860</v>
      </c>
      <c r="L200" s="38">
        <f>АПР.21!E198</f>
        <v>620</v>
      </c>
      <c r="M200" s="41">
        <f>МАЙ.21!E198</f>
        <v>620</v>
      </c>
      <c r="N200" s="41">
        <f>ИЮН.21!E198</f>
        <v>620</v>
      </c>
      <c r="O200" s="42">
        <f t="shared" ref="O200:O263" si="20">P200+Q200+R200</f>
        <v>1860</v>
      </c>
      <c r="P200" s="41">
        <f>ИЮЛ.21!E198</f>
        <v>620</v>
      </c>
      <c r="Q200" s="41">
        <f>АВГ.21!E198</f>
        <v>620</v>
      </c>
      <c r="R200" s="41">
        <f>СЕН.21!E198</f>
        <v>620</v>
      </c>
      <c r="S200" s="43">
        <f t="shared" ref="S200:S263" si="21">T200+U200+V200</f>
        <v>1860</v>
      </c>
      <c r="T200" s="41">
        <f>ОКТ.21!E198</f>
        <v>620</v>
      </c>
      <c r="U200" s="41">
        <f>НОЯ.21!E198</f>
        <v>620</v>
      </c>
      <c r="V200" s="41">
        <f>ДЕК.21!E198</f>
        <v>620</v>
      </c>
      <c r="W200" s="26"/>
      <c r="X200" s="9"/>
    </row>
    <row r="201" spans="1:24" ht="15.75" x14ac:dyDescent="0.25">
      <c r="A201" s="35"/>
      <c r="B201" s="26">
        <v>194</v>
      </c>
      <c r="C201" s="27" t="s">
        <v>125</v>
      </c>
      <c r="D201" s="36">
        <v>-18097</v>
      </c>
      <c r="E201" s="130">
        <f t="shared" si="18"/>
        <v>-25537</v>
      </c>
      <c r="F201" s="38">
        <f>ЯНВ.21!F199+ФЕВ.21!F199+МАР.21!F199+АПР.21!F199+МАЙ.21!F199+ИЮН.21!F199+ИЮЛ.21!F199+АВГ.21!F199+СЕН.21!F199+ОКТ.21!F199+НОЯ.21!F199+ДЕК.21!F199</f>
        <v>0</v>
      </c>
      <c r="G201" s="39">
        <f t="shared" si="17"/>
        <v>1860</v>
      </c>
      <c r="H201" s="38">
        <f>ЯНВ.21!E199</f>
        <v>620</v>
      </c>
      <c r="I201" s="38">
        <f>ФЕВ.21!E199</f>
        <v>620</v>
      </c>
      <c r="J201" s="38">
        <f>МАР.21!E199</f>
        <v>620</v>
      </c>
      <c r="K201" s="40">
        <f t="shared" si="19"/>
        <v>1860</v>
      </c>
      <c r="L201" s="38">
        <f>АПР.21!E199</f>
        <v>620</v>
      </c>
      <c r="M201" s="41">
        <f>МАЙ.21!E199</f>
        <v>620</v>
      </c>
      <c r="N201" s="41">
        <f>ИЮН.21!E199</f>
        <v>620</v>
      </c>
      <c r="O201" s="42">
        <f t="shared" si="20"/>
        <v>1860</v>
      </c>
      <c r="P201" s="41">
        <f>ИЮЛ.21!E199</f>
        <v>620</v>
      </c>
      <c r="Q201" s="41">
        <f>АВГ.21!E199</f>
        <v>620</v>
      </c>
      <c r="R201" s="41">
        <f>СЕН.21!E199</f>
        <v>620</v>
      </c>
      <c r="S201" s="43">
        <f t="shared" si="21"/>
        <v>1860</v>
      </c>
      <c r="T201" s="41">
        <f>ОКТ.21!E199</f>
        <v>620</v>
      </c>
      <c r="U201" s="41">
        <f>НОЯ.21!E199</f>
        <v>620</v>
      </c>
      <c r="V201" s="41">
        <f>ДЕК.21!E199</f>
        <v>620</v>
      </c>
      <c r="W201" s="26"/>
      <c r="X201" s="9"/>
    </row>
    <row r="202" spans="1:24" ht="15.75" x14ac:dyDescent="0.25">
      <c r="A202" s="35"/>
      <c r="B202" s="26">
        <v>195</v>
      </c>
      <c r="C202" s="27" t="s">
        <v>125</v>
      </c>
      <c r="D202" s="36">
        <v>-17538</v>
      </c>
      <c r="E202" s="130">
        <f t="shared" si="18"/>
        <v>-24978</v>
      </c>
      <c r="F202" s="38">
        <f>ЯНВ.21!F200+ФЕВ.21!F200+МАР.21!F200+АПР.21!F200+МАЙ.21!F200+ИЮН.21!F200+ИЮЛ.21!F200+АВГ.21!F200+СЕН.21!F200+ОКТ.21!F200+НОЯ.21!F200+ДЕК.21!F200</f>
        <v>0</v>
      </c>
      <c r="G202" s="39">
        <f t="shared" si="17"/>
        <v>1860</v>
      </c>
      <c r="H202" s="38">
        <f>ЯНВ.21!E200</f>
        <v>620</v>
      </c>
      <c r="I202" s="38">
        <f>ФЕВ.21!E200</f>
        <v>620</v>
      </c>
      <c r="J202" s="38">
        <f>МАР.21!E200</f>
        <v>620</v>
      </c>
      <c r="K202" s="40">
        <f t="shared" si="19"/>
        <v>1860</v>
      </c>
      <c r="L202" s="38">
        <f>АПР.21!E200</f>
        <v>620</v>
      </c>
      <c r="M202" s="41">
        <f>МАЙ.21!E200</f>
        <v>620</v>
      </c>
      <c r="N202" s="41">
        <f>ИЮН.21!E200</f>
        <v>620</v>
      </c>
      <c r="O202" s="42">
        <f t="shared" si="20"/>
        <v>1860</v>
      </c>
      <c r="P202" s="41">
        <f>ИЮЛ.21!E200</f>
        <v>620</v>
      </c>
      <c r="Q202" s="41">
        <f>АВГ.21!E200</f>
        <v>620</v>
      </c>
      <c r="R202" s="41">
        <f>СЕН.21!E200</f>
        <v>620</v>
      </c>
      <c r="S202" s="43">
        <f t="shared" si="21"/>
        <v>1860</v>
      </c>
      <c r="T202" s="41">
        <f>ОКТ.21!E200</f>
        <v>620</v>
      </c>
      <c r="U202" s="41">
        <f>НОЯ.21!E200</f>
        <v>620</v>
      </c>
      <c r="V202" s="41">
        <f>ДЕК.21!E200</f>
        <v>620</v>
      </c>
      <c r="W202" s="26"/>
      <c r="X202" s="9"/>
    </row>
    <row r="203" spans="1:24" ht="15.75" x14ac:dyDescent="0.25">
      <c r="A203" s="35"/>
      <c r="B203" s="26">
        <v>196</v>
      </c>
      <c r="C203" s="27" t="s">
        <v>126</v>
      </c>
      <c r="D203" s="36">
        <v>-18097</v>
      </c>
      <c r="E203" s="130">
        <f t="shared" si="18"/>
        <v>-25537</v>
      </c>
      <c r="F203" s="38">
        <f>ЯНВ.21!F201+ФЕВ.21!F201+МАР.21!F201+АПР.21!F201+МАЙ.21!F201+ИЮН.21!F201+ИЮЛ.21!F201+АВГ.21!F201+СЕН.21!F201+ОКТ.21!F201+НОЯ.21!F201+ДЕК.21!F201</f>
        <v>0</v>
      </c>
      <c r="G203" s="39">
        <f t="shared" si="17"/>
        <v>1860</v>
      </c>
      <c r="H203" s="38">
        <f>ЯНВ.21!E201</f>
        <v>620</v>
      </c>
      <c r="I203" s="38">
        <f>ФЕВ.21!E201</f>
        <v>620</v>
      </c>
      <c r="J203" s="38">
        <f>МАР.21!E201</f>
        <v>620</v>
      </c>
      <c r="K203" s="40">
        <f t="shared" si="19"/>
        <v>1860</v>
      </c>
      <c r="L203" s="38">
        <f>АПР.21!E201</f>
        <v>620</v>
      </c>
      <c r="M203" s="41">
        <f>МАЙ.21!E201</f>
        <v>620</v>
      </c>
      <c r="N203" s="41">
        <f>ИЮН.21!E201</f>
        <v>620</v>
      </c>
      <c r="O203" s="42">
        <f t="shared" si="20"/>
        <v>1860</v>
      </c>
      <c r="P203" s="41">
        <f>ИЮЛ.21!E201</f>
        <v>620</v>
      </c>
      <c r="Q203" s="41">
        <f>АВГ.21!E201</f>
        <v>620</v>
      </c>
      <c r="R203" s="41">
        <f>СЕН.21!E201</f>
        <v>620</v>
      </c>
      <c r="S203" s="43">
        <f t="shared" si="21"/>
        <v>1860</v>
      </c>
      <c r="T203" s="41">
        <f>ОКТ.21!E201</f>
        <v>620</v>
      </c>
      <c r="U203" s="41">
        <f>НОЯ.21!E201</f>
        <v>620</v>
      </c>
      <c r="V203" s="41">
        <f>ДЕК.21!E201</f>
        <v>620</v>
      </c>
      <c r="W203" s="26"/>
      <c r="X203" s="9"/>
    </row>
    <row r="204" spans="1:24" ht="15.75" x14ac:dyDescent="0.25">
      <c r="A204" s="35"/>
      <c r="B204" s="26">
        <v>197</v>
      </c>
      <c r="C204" s="27" t="s">
        <v>126</v>
      </c>
      <c r="D204" s="36">
        <v>-18097</v>
      </c>
      <c r="E204" s="130">
        <f t="shared" si="18"/>
        <v>-25537</v>
      </c>
      <c r="F204" s="38">
        <f>ЯНВ.21!F202+ФЕВ.21!F202+МАР.21!F202+АПР.21!F202+МАЙ.21!F202+ИЮН.21!F202+ИЮЛ.21!F202+АВГ.21!F202+СЕН.21!F202+ОКТ.21!F202+НОЯ.21!F202+ДЕК.21!F202</f>
        <v>0</v>
      </c>
      <c r="G204" s="39">
        <f t="shared" si="17"/>
        <v>1860</v>
      </c>
      <c r="H204" s="38">
        <f>ЯНВ.21!E202</f>
        <v>620</v>
      </c>
      <c r="I204" s="38">
        <f>ФЕВ.21!E202</f>
        <v>620</v>
      </c>
      <c r="J204" s="38">
        <f>МАР.21!E202</f>
        <v>620</v>
      </c>
      <c r="K204" s="40">
        <f t="shared" si="19"/>
        <v>1860</v>
      </c>
      <c r="L204" s="38">
        <f>АПР.21!E202</f>
        <v>620</v>
      </c>
      <c r="M204" s="41">
        <f>МАЙ.21!E202</f>
        <v>620</v>
      </c>
      <c r="N204" s="41">
        <f>ИЮН.21!E202</f>
        <v>620</v>
      </c>
      <c r="O204" s="42">
        <f t="shared" si="20"/>
        <v>1860</v>
      </c>
      <c r="P204" s="41">
        <f>ИЮЛ.21!E202</f>
        <v>620</v>
      </c>
      <c r="Q204" s="41">
        <f>АВГ.21!E202</f>
        <v>620</v>
      </c>
      <c r="R204" s="41">
        <f>СЕН.21!E202</f>
        <v>620</v>
      </c>
      <c r="S204" s="43">
        <f t="shared" si="21"/>
        <v>1860</v>
      </c>
      <c r="T204" s="41">
        <f>ОКТ.21!E202</f>
        <v>620</v>
      </c>
      <c r="U204" s="41">
        <f>НОЯ.21!E202</f>
        <v>620</v>
      </c>
      <c r="V204" s="41">
        <f>ДЕК.21!E202</f>
        <v>620</v>
      </c>
      <c r="W204" s="26"/>
      <c r="X204" s="9"/>
    </row>
    <row r="205" spans="1:24" ht="15.75" x14ac:dyDescent="0.25">
      <c r="A205" s="35"/>
      <c r="B205" s="26">
        <v>198</v>
      </c>
      <c r="C205" s="27" t="s">
        <v>126</v>
      </c>
      <c r="D205" s="36">
        <v>-18097</v>
      </c>
      <c r="E205" s="130">
        <f t="shared" si="18"/>
        <v>-25537</v>
      </c>
      <c r="F205" s="38">
        <f>ЯНВ.21!F203+ФЕВ.21!F203+МАР.21!F203+АПР.21!F203+МАЙ.21!F203+ИЮН.21!F203+ИЮЛ.21!F203+АВГ.21!F203+СЕН.21!F203+ОКТ.21!F203+НОЯ.21!F203+ДЕК.21!F203</f>
        <v>0</v>
      </c>
      <c r="G205" s="39">
        <f t="shared" si="17"/>
        <v>1860</v>
      </c>
      <c r="H205" s="38">
        <f>ЯНВ.21!E203</f>
        <v>620</v>
      </c>
      <c r="I205" s="38">
        <f>ФЕВ.21!E203</f>
        <v>620</v>
      </c>
      <c r="J205" s="38">
        <f>МАР.21!E203</f>
        <v>620</v>
      </c>
      <c r="K205" s="40">
        <f t="shared" si="19"/>
        <v>1860</v>
      </c>
      <c r="L205" s="38">
        <f>АПР.21!E203</f>
        <v>620</v>
      </c>
      <c r="M205" s="41">
        <f>МАЙ.21!E203</f>
        <v>620</v>
      </c>
      <c r="N205" s="41">
        <f>ИЮН.21!E203</f>
        <v>620</v>
      </c>
      <c r="O205" s="42">
        <f t="shared" si="20"/>
        <v>1860</v>
      </c>
      <c r="P205" s="41">
        <f>ИЮЛ.21!E203</f>
        <v>620</v>
      </c>
      <c r="Q205" s="41">
        <f>АВГ.21!E203</f>
        <v>620</v>
      </c>
      <c r="R205" s="41">
        <f>СЕН.21!E203</f>
        <v>620</v>
      </c>
      <c r="S205" s="43">
        <f t="shared" si="21"/>
        <v>1860</v>
      </c>
      <c r="T205" s="41">
        <f>ОКТ.21!E203</f>
        <v>620</v>
      </c>
      <c r="U205" s="41">
        <f>НОЯ.21!E203</f>
        <v>620</v>
      </c>
      <c r="V205" s="41">
        <f>ДЕК.21!E203</f>
        <v>620</v>
      </c>
      <c r="W205" s="26"/>
      <c r="X205" s="9"/>
    </row>
    <row r="206" spans="1:24" ht="15.75" x14ac:dyDescent="0.25">
      <c r="A206" s="35"/>
      <c r="B206" s="26">
        <v>199</v>
      </c>
      <c r="C206" s="27" t="s">
        <v>126</v>
      </c>
      <c r="D206" s="36">
        <v>-18097</v>
      </c>
      <c r="E206" s="130">
        <f t="shared" si="18"/>
        <v>-25537</v>
      </c>
      <c r="F206" s="38">
        <f>ЯНВ.21!F204+ФЕВ.21!F204+МАР.21!F204+АПР.21!F204+МАЙ.21!F204+ИЮН.21!F204+ИЮЛ.21!F204+АВГ.21!F204+СЕН.21!F204+ОКТ.21!F204+НОЯ.21!F204+ДЕК.21!F204</f>
        <v>0</v>
      </c>
      <c r="G206" s="39">
        <f t="shared" si="17"/>
        <v>1860</v>
      </c>
      <c r="H206" s="38">
        <f>ЯНВ.21!E204</f>
        <v>620</v>
      </c>
      <c r="I206" s="38">
        <f>ФЕВ.21!E204</f>
        <v>620</v>
      </c>
      <c r="J206" s="38">
        <f>МАР.21!E204</f>
        <v>620</v>
      </c>
      <c r="K206" s="40">
        <f t="shared" si="19"/>
        <v>1860</v>
      </c>
      <c r="L206" s="38">
        <f>АПР.21!E204</f>
        <v>620</v>
      </c>
      <c r="M206" s="41">
        <f>МАЙ.21!E204</f>
        <v>620</v>
      </c>
      <c r="N206" s="41">
        <f>ИЮН.21!E204</f>
        <v>620</v>
      </c>
      <c r="O206" s="42">
        <f t="shared" si="20"/>
        <v>1860</v>
      </c>
      <c r="P206" s="41">
        <f>ИЮЛ.21!E204</f>
        <v>620</v>
      </c>
      <c r="Q206" s="41">
        <f>АВГ.21!E204</f>
        <v>620</v>
      </c>
      <c r="R206" s="41">
        <f>СЕН.21!E204</f>
        <v>620</v>
      </c>
      <c r="S206" s="43">
        <f t="shared" si="21"/>
        <v>1860</v>
      </c>
      <c r="T206" s="41">
        <f>ОКТ.21!E204</f>
        <v>620</v>
      </c>
      <c r="U206" s="41">
        <f>НОЯ.21!E204</f>
        <v>620</v>
      </c>
      <c r="V206" s="41">
        <f>ДЕК.21!E204</f>
        <v>620</v>
      </c>
      <c r="W206" s="26"/>
      <c r="X206" s="9"/>
    </row>
    <row r="207" spans="1:24" ht="15.75" x14ac:dyDescent="0.25">
      <c r="A207" s="35"/>
      <c r="B207" s="26">
        <v>200</v>
      </c>
      <c r="C207" s="25" t="s">
        <v>127</v>
      </c>
      <c r="D207" s="36">
        <v>-11240</v>
      </c>
      <c r="E207" s="37">
        <f t="shared" si="18"/>
        <v>-3720</v>
      </c>
      <c r="F207" s="38">
        <f>ЯНВ.21!F205+ФЕВ.21!F205+МАР.21!F205+АПР.21!F205+МАЙ.21!F205+ИЮН.21!F205+ИЮЛ.21!F205+АВГ.21!F205+СЕН.21!F205+ОКТ.21!F205+НОЯ.21!F205+ДЕК.21!F205</f>
        <v>14960</v>
      </c>
      <c r="G207" s="39">
        <f t="shared" si="17"/>
        <v>1860</v>
      </c>
      <c r="H207" s="38">
        <f>ЯНВ.21!E205</f>
        <v>620</v>
      </c>
      <c r="I207" s="38">
        <f>ФЕВ.21!E205</f>
        <v>620</v>
      </c>
      <c r="J207" s="38">
        <f>МАР.21!E205</f>
        <v>620</v>
      </c>
      <c r="K207" s="40">
        <f t="shared" si="19"/>
        <v>1860</v>
      </c>
      <c r="L207" s="38">
        <f>АПР.21!E205</f>
        <v>620</v>
      </c>
      <c r="M207" s="41">
        <f>МАЙ.21!E205</f>
        <v>620</v>
      </c>
      <c r="N207" s="41">
        <f>ИЮН.21!E205</f>
        <v>620</v>
      </c>
      <c r="O207" s="42">
        <f t="shared" si="20"/>
        <v>1860</v>
      </c>
      <c r="P207" s="41">
        <f>ИЮЛ.21!E205</f>
        <v>620</v>
      </c>
      <c r="Q207" s="41">
        <f>АВГ.21!E205</f>
        <v>620</v>
      </c>
      <c r="R207" s="41">
        <f>СЕН.21!E205</f>
        <v>620</v>
      </c>
      <c r="S207" s="43">
        <f t="shared" si="21"/>
        <v>1860</v>
      </c>
      <c r="T207" s="41">
        <f>ОКТ.21!E205</f>
        <v>620</v>
      </c>
      <c r="U207" s="41">
        <f>НОЯ.21!E205</f>
        <v>620</v>
      </c>
      <c r="V207" s="41">
        <f>ДЕК.21!E205</f>
        <v>620</v>
      </c>
      <c r="W207" s="26"/>
      <c r="X207" s="9"/>
    </row>
    <row r="208" spans="1:24" ht="15.75" x14ac:dyDescent="0.25">
      <c r="A208" s="35"/>
      <c r="B208" s="26">
        <v>201</v>
      </c>
      <c r="C208" s="27" t="s">
        <v>128</v>
      </c>
      <c r="D208" s="36">
        <v>-18097</v>
      </c>
      <c r="E208" s="130">
        <f t="shared" si="18"/>
        <v>-25537</v>
      </c>
      <c r="F208" s="38">
        <f>ЯНВ.21!F206+ФЕВ.21!F206+МАР.21!F206+АПР.21!F206+МАЙ.21!F206+ИЮН.21!F206+ИЮЛ.21!F206+АВГ.21!F206+СЕН.21!F206+ОКТ.21!F206+НОЯ.21!F206+ДЕК.21!F206</f>
        <v>0</v>
      </c>
      <c r="G208" s="39">
        <f t="shared" si="17"/>
        <v>1860</v>
      </c>
      <c r="H208" s="38">
        <f>ЯНВ.21!E206</f>
        <v>620</v>
      </c>
      <c r="I208" s="38">
        <f>ФЕВ.21!E206</f>
        <v>620</v>
      </c>
      <c r="J208" s="38">
        <f>МАР.21!E206</f>
        <v>620</v>
      </c>
      <c r="K208" s="40">
        <f t="shared" si="19"/>
        <v>1860</v>
      </c>
      <c r="L208" s="38">
        <f>АПР.21!E206</f>
        <v>620</v>
      </c>
      <c r="M208" s="41">
        <f>МАЙ.21!E206</f>
        <v>620</v>
      </c>
      <c r="N208" s="41">
        <f>ИЮН.21!E206</f>
        <v>620</v>
      </c>
      <c r="O208" s="42">
        <f t="shared" si="20"/>
        <v>1860</v>
      </c>
      <c r="P208" s="41">
        <f>ИЮЛ.21!E206</f>
        <v>620</v>
      </c>
      <c r="Q208" s="41">
        <f>АВГ.21!E206</f>
        <v>620</v>
      </c>
      <c r="R208" s="41">
        <f>СЕН.21!E206</f>
        <v>620</v>
      </c>
      <c r="S208" s="43">
        <f t="shared" si="21"/>
        <v>1860</v>
      </c>
      <c r="T208" s="41">
        <f>ОКТ.21!E206</f>
        <v>620</v>
      </c>
      <c r="U208" s="41">
        <f>НОЯ.21!E206</f>
        <v>620</v>
      </c>
      <c r="V208" s="41">
        <f>ДЕК.21!E206</f>
        <v>620</v>
      </c>
      <c r="W208" s="26"/>
      <c r="X208" s="9"/>
    </row>
    <row r="209" spans="1:24" ht="15.75" x14ac:dyDescent="0.25">
      <c r="A209" s="35"/>
      <c r="B209" s="26">
        <v>202</v>
      </c>
      <c r="C209" s="27" t="s">
        <v>129</v>
      </c>
      <c r="D209" s="36">
        <v>-12320</v>
      </c>
      <c r="E209" s="37">
        <f t="shared" si="18"/>
        <v>-12940</v>
      </c>
      <c r="F209" s="38">
        <f>ЯНВ.21!F207+ФЕВ.21!F207+МАР.21!F207+АПР.21!F207+МАЙ.21!F207+ИЮН.21!F207+ИЮЛ.21!F207+АВГ.21!F207+СЕН.21!F207+ОКТ.21!F207+НОЯ.21!F207+ДЕК.21!F207</f>
        <v>6820</v>
      </c>
      <c r="G209" s="39">
        <f t="shared" si="17"/>
        <v>1860</v>
      </c>
      <c r="H209" s="38">
        <f>ЯНВ.21!E207</f>
        <v>620</v>
      </c>
      <c r="I209" s="38">
        <f>ФЕВ.21!E207</f>
        <v>620</v>
      </c>
      <c r="J209" s="38">
        <f>МАР.21!E207</f>
        <v>620</v>
      </c>
      <c r="K209" s="40">
        <f t="shared" si="19"/>
        <v>1860</v>
      </c>
      <c r="L209" s="38">
        <f>АПР.21!E207</f>
        <v>620</v>
      </c>
      <c r="M209" s="41">
        <f>МАЙ.21!E207</f>
        <v>620</v>
      </c>
      <c r="N209" s="41">
        <f>ИЮН.21!E207</f>
        <v>620</v>
      </c>
      <c r="O209" s="42">
        <f t="shared" si="20"/>
        <v>1860</v>
      </c>
      <c r="P209" s="41">
        <f>ИЮЛ.21!E207</f>
        <v>620</v>
      </c>
      <c r="Q209" s="41">
        <f>АВГ.21!E207</f>
        <v>620</v>
      </c>
      <c r="R209" s="41">
        <f>СЕН.21!E207</f>
        <v>620</v>
      </c>
      <c r="S209" s="43">
        <f t="shared" si="21"/>
        <v>1860</v>
      </c>
      <c r="T209" s="41">
        <f>ОКТ.21!E207</f>
        <v>620</v>
      </c>
      <c r="U209" s="41">
        <f>НОЯ.21!E207</f>
        <v>620</v>
      </c>
      <c r="V209" s="41">
        <f>ДЕК.21!E207</f>
        <v>620</v>
      </c>
      <c r="W209" s="26"/>
      <c r="X209" s="9"/>
    </row>
    <row r="210" spans="1:24" ht="15.75" x14ac:dyDescent="0.25">
      <c r="A210" s="35"/>
      <c r="B210" s="26">
        <v>203</v>
      </c>
      <c r="C210" s="27" t="s">
        <v>130</v>
      </c>
      <c r="D210" s="36">
        <v>-3230</v>
      </c>
      <c r="E210" s="37">
        <f t="shared" si="18"/>
        <v>-1860</v>
      </c>
      <c r="F210" s="38">
        <f>ЯНВ.21!F208+ФЕВ.21!F208+МАР.21!F208+АПР.21!F208+МАЙ.21!F208+ИЮН.21!F208+ИЮЛ.21!F208+АВГ.21!F208+СЕН.21!F208+ОКТ.21!F208+НОЯ.21!F208+ДЕК.21!F208</f>
        <v>8810</v>
      </c>
      <c r="G210" s="39">
        <f t="shared" si="17"/>
        <v>1860</v>
      </c>
      <c r="H210" s="38">
        <f>ЯНВ.21!E208</f>
        <v>620</v>
      </c>
      <c r="I210" s="38">
        <f>ФЕВ.21!E208</f>
        <v>620</v>
      </c>
      <c r="J210" s="38">
        <f>МАР.21!E208</f>
        <v>620</v>
      </c>
      <c r="K210" s="40">
        <f t="shared" si="19"/>
        <v>1860</v>
      </c>
      <c r="L210" s="38">
        <f>АПР.21!E208</f>
        <v>620</v>
      </c>
      <c r="M210" s="41">
        <f>МАЙ.21!E208</f>
        <v>620</v>
      </c>
      <c r="N210" s="41">
        <f>ИЮН.21!E208</f>
        <v>620</v>
      </c>
      <c r="O210" s="42">
        <f t="shared" si="20"/>
        <v>1860</v>
      </c>
      <c r="P210" s="41">
        <f>ИЮЛ.21!E208</f>
        <v>620</v>
      </c>
      <c r="Q210" s="41">
        <f>АВГ.21!E208</f>
        <v>620</v>
      </c>
      <c r="R210" s="41">
        <f>СЕН.21!E208</f>
        <v>620</v>
      </c>
      <c r="S210" s="43">
        <f t="shared" si="21"/>
        <v>1860</v>
      </c>
      <c r="T210" s="41">
        <f>ОКТ.21!E208</f>
        <v>620</v>
      </c>
      <c r="U210" s="41">
        <f>НОЯ.21!E208</f>
        <v>620</v>
      </c>
      <c r="V210" s="41">
        <f>ДЕК.21!E208</f>
        <v>620</v>
      </c>
      <c r="W210" s="26"/>
      <c r="X210" s="9"/>
    </row>
    <row r="211" spans="1:24" ht="15.75" x14ac:dyDescent="0.25">
      <c r="A211" s="35"/>
      <c r="B211" s="26">
        <v>204</v>
      </c>
      <c r="C211" s="27" t="s">
        <v>131</v>
      </c>
      <c r="D211" s="36">
        <v>-18097</v>
      </c>
      <c r="E211" s="37">
        <f t="shared" si="18"/>
        <v>-10537</v>
      </c>
      <c r="F211" s="38">
        <f>ЯНВ.21!F209+ФЕВ.21!F209+МАР.21!F209+АПР.21!F209+МАЙ.21!F209+ИЮН.21!F209+ИЮЛ.21!F209+АВГ.21!F209+СЕН.21!F209+ОКТ.21!F209+НОЯ.21!F209+ДЕК.21!F209</f>
        <v>15000</v>
      </c>
      <c r="G211" s="39">
        <f t="shared" si="17"/>
        <v>1860</v>
      </c>
      <c r="H211" s="38">
        <f>ЯНВ.21!E209</f>
        <v>620</v>
      </c>
      <c r="I211" s="38">
        <f>ФЕВ.21!E209</f>
        <v>620</v>
      </c>
      <c r="J211" s="38">
        <f>МАР.21!E209</f>
        <v>620</v>
      </c>
      <c r="K211" s="40">
        <f t="shared" si="19"/>
        <v>1860</v>
      </c>
      <c r="L211" s="38">
        <f>АПР.21!E209</f>
        <v>620</v>
      </c>
      <c r="M211" s="41">
        <f>МАЙ.21!E209</f>
        <v>620</v>
      </c>
      <c r="N211" s="41">
        <f>ИЮН.21!E209</f>
        <v>620</v>
      </c>
      <c r="O211" s="42">
        <f t="shared" si="20"/>
        <v>1860</v>
      </c>
      <c r="P211" s="41">
        <f>ИЮЛ.21!E209</f>
        <v>620</v>
      </c>
      <c r="Q211" s="41">
        <f>АВГ.21!E209</f>
        <v>620</v>
      </c>
      <c r="R211" s="41">
        <f>СЕН.21!E209</f>
        <v>620</v>
      </c>
      <c r="S211" s="43">
        <f t="shared" si="21"/>
        <v>1860</v>
      </c>
      <c r="T211" s="41">
        <f>ОКТ.21!E209</f>
        <v>620</v>
      </c>
      <c r="U211" s="41">
        <f>НОЯ.21!E209</f>
        <v>620</v>
      </c>
      <c r="V211" s="41">
        <f>ДЕК.21!E209</f>
        <v>620</v>
      </c>
      <c r="W211" s="26"/>
      <c r="X211" s="9"/>
    </row>
    <row r="212" spans="1:24" ht="15.75" x14ac:dyDescent="0.25">
      <c r="A212" s="35"/>
      <c r="B212" s="26">
        <v>205</v>
      </c>
      <c r="C212" s="27" t="s">
        <v>132</v>
      </c>
      <c r="D212" s="36">
        <v>-18097</v>
      </c>
      <c r="E212" s="130">
        <f t="shared" si="18"/>
        <v>-24887</v>
      </c>
      <c r="F212" s="38">
        <f>ЯНВ.21!F210+ФЕВ.21!F210+МАР.21!F210+АПР.21!F210+МАЙ.21!F210+ИЮН.21!F210+ИЮЛ.21!F210+АВГ.21!F210+СЕН.21!F210+ОКТ.21!F210+НОЯ.21!F210+ДЕК.21!F210</f>
        <v>650</v>
      </c>
      <c r="G212" s="39">
        <f t="shared" si="17"/>
        <v>1860</v>
      </c>
      <c r="H212" s="38">
        <f>ЯНВ.21!E210</f>
        <v>620</v>
      </c>
      <c r="I212" s="38">
        <f>ФЕВ.21!E210</f>
        <v>620</v>
      </c>
      <c r="J212" s="38">
        <f>МАР.21!E210</f>
        <v>620</v>
      </c>
      <c r="K212" s="40">
        <f t="shared" si="19"/>
        <v>1860</v>
      </c>
      <c r="L212" s="38">
        <f>АПР.21!E210</f>
        <v>620</v>
      </c>
      <c r="M212" s="41">
        <f>МАЙ.21!E210</f>
        <v>620</v>
      </c>
      <c r="N212" s="41">
        <f>ИЮН.21!E210</f>
        <v>620</v>
      </c>
      <c r="O212" s="42">
        <f t="shared" si="20"/>
        <v>1860</v>
      </c>
      <c r="P212" s="41">
        <f>ИЮЛ.21!E210</f>
        <v>620</v>
      </c>
      <c r="Q212" s="41">
        <f>АВГ.21!E210</f>
        <v>620</v>
      </c>
      <c r="R212" s="41">
        <f>СЕН.21!E210</f>
        <v>620</v>
      </c>
      <c r="S212" s="43">
        <f t="shared" si="21"/>
        <v>1860</v>
      </c>
      <c r="T212" s="41">
        <f>ОКТ.21!E210</f>
        <v>620</v>
      </c>
      <c r="U212" s="41">
        <f>НОЯ.21!E210</f>
        <v>620</v>
      </c>
      <c r="V212" s="41">
        <f>ДЕК.21!E210</f>
        <v>620</v>
      </c>
      <c r="W212" s="26"/>
      <c r="X212" s="9"/>
    </row>
    <row r="213" spans="1:24" ht="15.75" x14ac:dyDescent="0.25">
      <c r="A213" s="35"/>
      <c r="B213" s="26">
        <v>206</v>
      </c>
      <c r="C213" s="27" t="s">
        <v>133</v>
      </c>
      <c r="D213" s="36">
        <v>-18097</v>
      </c>
      <c r="E213" s="130">
        <f t="shared" si="18"/>
        <v>-25537</v>
      </c>
      <c r="F213" s="38">
        <f>ЯНВ.21!F211+ФЕВ.21!F211+МАР.21!F211+АПР.21!F211+МАЙ.21!F211+ИЮН.21!F211+ИЮЛ.21!F211+АВГ.21!F211+СЕН.21!F211+ОКТ.21!F211+НОЯ.21!F211+ДЕК.21!F211</f>
        <v>0</v>
      </c>
      <c r="G213" s="39">
        <f t="shared" si="17"/>
        <v>1860</v>
      </c>
      <c r="H213" s="38">
        <f>ЯНВ.21!E211</f>
        <v>620</v>
      </c>
      <c r="I213" s="38">
        <f>ФЕВ.21!E211</f>
        <v>620</v>
      </c>
      <c r="J213" s="38">
        <f>МАР.21!E211</f>
        <v>620</v>
      </c>
      <c r="K213" s="40">
        <f t="shared" si="19"/>
        <v>1860</v>
      </c>
      <c r="L213" s="38">
        <f>АПР.21!E211</f>
        <v>620</v>
      </c>
      <c r="M213" s="41">
        <f>МАЙ.21!E211</f>
        <v>620</v>
      </c>
      <c r="N213" s="41">
        <f>ИЮН.21!E211</f>
        <v>620</v>
      </c>
      <c r="O213" s="42">
        <f t="shared" si="20"/>
        <v>1860</v>
      </c>
      <c r="P213" s="41">
        <f>ИЮЛ.21!E211</f>
        <v>620</v>
      </c>
      <c r="Q213" s="41">
        <f>АВГ.21!E211</f>
        <v>620</v>
      </c>
      <c r="R213" s="41">
        <f>СЕН.21!E211</f>
        <v>620</v>
      </c>
      <c r="S213" s="43">
        <f t="shared" si="21"/>
        <v>1860</v>
      </c>
      <c r="T213" s="41">
        <f>ОКТ.21!E211</f>
        <v>620</v>
      </c>
      <c r="U213" s="41">
        <f>НОЯ.21!E211</f>
        <v>620</v>
      </c>
      <c r="V213" s="41">
        <f>ДЕК.21!E211</f>
        <v>620</v>
      </c>
      <c r="W213" s="26"/>
      <c r="X213" s="9"/>
    </row>
    <row r="214" spans="1:24" ht="15.75" x14ac:dyDescent="0.25">
      <c r="A214" s="35"/>
      <c r="B214" s="26">
        <v>207</v>
      </c>
      <c r="C214" s="27" t="s">
        <v>133</v>
      </c>
      <c r="D214" s="36">
        <v>-18097</v>
      </c>
      <c r="E214" s="130">
        <f t="shared" si="18"/>
        <v>-25537</v>
      </c>
      <c r="F214" s="38">
        <f>ЯНВ.21!F212+ФЕВ.21!F212+МАР.21!F212+АПР.21!F212+МАЙ.21!F212+ИЮН.21!F212+ИЮЛ.21!F212+АВГ.21!F212+СЕН.21!F212+ОКТ.21!F212+НОЯ.21!F212+ДЕК.21!F212</f>
        <v>0</v>
      </c>
      <c r="G214" s="39">
        <f t="shared" si="17"/>
        <v>1860</v>
      </c>
      <c r="H214" s="38">
        <f>ЯНВ.21!E212</f>
        <v>620</v>
      </c>
      <c r="I214" s="38">
        <f>ФЕВ.21!E212</f>
        <v>620</v>
      </c>
      <c r="J214" s="38">
        <f>МАР.21!E212</f>
        <v>620</v>
      </c>
      <c r="K214" s="40">
        <f t="shared" si="19"/>
        <v>1860</v>
      </c>
      <c r="L214" s="38">
        <f>АПР.21!E212</f>
        <v>620</v>
      </c>
      <c r="M214" s="41">
        <f>МАЙ.21!E212</f>
        <v>620</v>
      </c>
      <c r="N214" s="41">
        <f>ИЮН.21!E212</f>
        <v>620</v>
      </c>
      <c r="O214" s="42">
        <f t="shared" si="20"/>
        <v>1860</v>
      </c>
      <c r="P214" s="41">
        <f>ИЮЛ.21!E212</f>
        <v>620</v>
      </c>
      <c r="Q214" s="41">
        <f>АВГ.21!E212</f>
        <v>620</v>
      </c>
      <c r="R214" s="41">
        <f>СЕН.21!E212</f>
        <v>620</v>
      </c>
      <c r="S214" s="43">
        <f t="shared" si="21"/>
        <v>1860</v>
      </c>
      <c r="T214" s="41">
        <f>ОКТ.21!E212</f>
        <v>620</v>
      </c>
      <c r="U214" s="41">
        <f>НОЯ.21!E212</f>
        <v>620</v>
      </c>
      <c r="V214" s="41">
        <f>ДЕК.21!E212</f>
        <v>620</v>
      </c>
      <c r="W214" s="26"/>
      <c r="X214" s="9"/>
    </row>
    <row r="215" spans="1:24" ht="15.75" x14ac:dyDescent="0.25">
      <c r="A215" s="35"/>
      <c r="B215" s="26">
        <v>208</v>
      </c>
      <c r="C215" s="27" t="s">
        <v>133</v>
      </c>
      <c r="D215" s="36">
        <v>-18097</v>
      </c>
      <c r="E215" s="130">
        <f t="shared" si="18"/>
        <v>-25537</v>
      </c>
      <c r="F215" s="38">
        <f>ЯНВ.21!F213+ФЕВ.21!F213+МАР.21!F213+АПР.21!F213+МАЙ.21!F213+ИЮН.21!F213+ИЮЛ.21!F213+АВГ.21!F213+СЕН.21!F213+ОКТ.21!F213+НОЯ.21!F213+ДЕК.21!F213</f>
        <v>0</v>
      </c>
      <c r="G215" s="39">
        <f t="shared" si="17"/>
        <v>1860</v>
      </c>
      <c r="H215" s="38">
        <f>ЯНВ.21!E213</f>
        <v>620</v>
      </c>
      <c r="I215" s="38">
        <f>ФЕВ.21!E213</f>
        <v>620</v>
      </c>
      <c r="J215" s="38">
        <f>МАР.21!E213</f>
        <v>620</v>
      </c>
      <c r="K215" s="40">
        <f t="shared" si="19"/>
        <v>1860</v>
      </c>
      <c r="L215" s="38">
        <f>АПР.21!E213</f>
        <v>620</v>
      </c>
      <c r="M215" s="41">
        <f>МАЙ.21!E213</f>
        <v>620</v>
      </c>
      <c r="N215" s="41">
        <f>ИЮН.21!E213</f>
        <v>620</v>
      </c>
      <c r="O215" s="42">
        <f t="shared" si="20"/>
        <v>1860</v>
      </c>
      <c r="P215" s="41">
        <f>ИЮЛ.21!E213</f>
        <v>620</v>
      </c>
      <c r="Q215" s="41">
        <f>АВГ.21!E213</f>
        <v>620</v>
      </c>
      <c r="R215" s="41">
        <f>СЕН.21!E213</f>
        <v>620</v>
      </c>
      <c r="S215" s="43">
        <f t="shared" si="21"/>
        <v>1860</v>
      </c>
      <c r="T215" s="41">
        <f>ОКТ.21!E213</f>
        <v>620</v>
      </c>
      <c r="U215" s="41">
        <f>НОЯ.21!E213</f>
        <v>620</v>
      </c>
      <c r="V215" s="41">
        <f>ДЕК.21!E213</f>
        <v>620</v>
      </c>
      <c r="W215" s="26"/>
      <c r="X215" s="9"/>
    </row>
    <row r="216" spans="1:24" ht="25.5" x14ac:dyDescent="0.25">
      <c r="A216" s="35"/>
      <c r="B216" s="26">
        <v>209</v>
      </c>
      <c r="C216" s="52" t="s">
        <v>134</v>
      </c>
      <c r="D216" s="36">
        <v>-18097</v>
      </c>
      <c r="E216" s="130">
        <f t="shared" si="18"/>
        <v>-25537</v>
      </c>
      <c r="F216" s="38">
        <f>ЯНВ.21!F214+ФЕВ.21!F214+МАР.21!F214+АПР.21!F214+МАЙ.21!F214+ИЮН.21!F214+ИЮЛ.21!F214+АВГ.21!F214+СЕН.21!F214+ОКТ.21!F214+НОЯ.21!F214+ДЕК.21!F214</f>
        <v>0</v>
      </c>
      <c r="G216" s="39">
        <f t="shared" si="17"/>
        <v>1860</v>
      </c>
      <c r="H216" s="38">
        <f>ЯНВ.21!E214</f>
        <v>620</v>
      </c>
      <c r="I216" s="38">
        <f>ФЕВ.21!E214</f>
        <v>620</v>
      </c>
      <c r="J216" s="38">
        <f>МАР.21!E214</f>
        <v>620</v>
      </c>
      <c r="K216" s="40">
        <f t="shared" si="19"/>
        <v>1860</v>
      </c>
      <c r="L216" s="38">
        <f>АПР.21!E214</f>
        <v>620</v>
      </c>
      <c r="M216" s="41">
        <f>МАЙ.21!E214</f>
        <v>620</v>
      </c>
      <c r="N216" s="41">
        <f>ИЮН.21!E214</f>
        <v>620</v>
      </c>
      <c r="O216" s="42">
        <f t="shared" si="20"/>
        <v>1860</v>
      </c>
      <c r="P216" s="41">
        <f>ИЮЛ.21!E214</f>
        <v>620</v>
      </c>
      <c r="Q216" s="41">
        <f>АВГ.21!E214</f>
        <v>620</v>
      </c>
      <c r="R216" s="41">
        <f>СЕН.21!E214</f>
        <v>620</v>
      </c>
      <c r="S216" s="43">
        <f t="shared" si="21"/>
        <v>1860</v>
      </c>
      <c r="T216" s="41">
        <f>ОКТ.21!E214</f>
        <v>620</v>
      </c>
      <c r="U216" s="41">
        <f>НОЯ.21!E214</f>
        <v>620</v>
      </c>
      <c r="V216" s="41">
        <f>ДЕК.21!E214</f>
        <v>620</v>
      </c>
      <c r="W216" s="26"/>
      <c r="X216" s="9"/>
    </row>
    <row r="217" spans="1:24" ht="15.75" x14ac:dyDescent="0.25">
      <c r="A217" s="35"/>
      <c r="B217" s="26">
        <v>210</v>
      </c>
      <c r="C217" s="52" t="s">
        <v>135</v>
      </c>
      <c r="D217" s="36">
        <v>-18097</v>
      </c>
      <c r="E217" s="130">
        <f t="shared" si="18"/>
        <v>-25537</v>
      </c>
      <c r="F217" s="38">
        <f>ЯНВ.21!F215+ФЕВ.21!F215+МАР.21!F215+АПР.21!F215+МАЙ.21!F215+ИЮН.21!F215+ИЮЛ.21!F215+АВГ.21!F215+СЕН.21!F215+ОКТ.21!F215+НОЯ.21!F215+ДЕК.21!F215</f>
        <v>0</v>
      </c>
      <c r="G217" s="39">
        <f t="shared" si="17"/>
        <v>1860</v>
      </c>
      <c r="H217" s="38">
        <f>ЯНВ.21!E215</f>
        <v>620</v>
      </c>
      <c r="I217" s="38">
        <f>ФЕВ.21!E215</f>
        <v>620</v>
      </c>
      <c r="J217" s="38">
        <f>МАР.21!E215</f>
        <v>620</v>
      </c>
      <c r="K217" s="40">
        <f t="shared" si="19"/>
        <v>1860</v>
      </c>
      <c r="L217" s="38">
        <f>АПР.21!E215</f>
        <v>620</v>
      </c>
      <c r="M217" s="41">
        <f>МАЙ.21!E215</f>
        <v>620</v>
      </c>
      <c r="N217" s="41">
        <f>ИЮН.21!E215</f>
        <v>620</v>
      </c>
      <c r="O217" s="42">
        <f t="shared" si="20"/>
        <v>1860</v>
      </c>
      <c r="P217" s="41">
        <f>ИЮЛ.21!E215</f>
        <v>620</v>
      </c>
      <c r="Q217" s="41">
        <f>АВГ.21!E215</f>
        <v>620</v>
      </c>
      <c r="R217" s="41">
        <f>СЕН.21!E215</f>
        <v>620</v>
      </c>
      <c r="S217" s="43">
        <f t="shared" si="21"/>
        <v>1860</v>
      </c>
      <c r="T217" s="41">
        <f>ОКТ.21!E215</f>
        <v>620</v>
      </c>
      <c r="U217" s="41">
        <f>НОЯ.21!E215</f>
        <v>620</v>
      </c>
      <c r="V217" s="41">
        <f>ДЕК.21!E215</f>
        <v>620</v>
      </c>
      <c r="W217" s="26"/>
      <c r="X217" s="9"/>
    </row>
    <row r="218" spans="1:24" ht="15.75" x14ac:dyDescent="0.25">
      <c r="A218" s="35"/>
      <c r="B218" s="26">
        <v>211</v>
      </c>
      <c r="C218" s="52" t="s">
        <v>135</v>
      </c>
      <c r="D218" s="36">
        <v>-18097</v>
      </c>
      <c r="E218" s="130">
        <f t="shared" si="18"/>
        <v>-25537</v>
      </c>
      <c r="F218" s="38">
        <f>ЯНВ.21!F216+ФЕВ.21!F216+МАР.21!F216+АПР.21!F216+МАЙ.21!F216+ИЮН.21!F216+ИЮЛ.21!F216+АВГ.21!F216+СЕН.21!F216+ОКТ.21!F216+НОЯ.21!F216+ДЕК.21!F216</f>
        <v>0</v>
      </c>
      <c r="G218" s="39">
        <f t="shared" si="17"/>
        <v>1860</v>
      </c>
      <c r="H218" s="38">
        <f>ЯНВ.21!E216</f>
        <v>620</v>
      </c>
      <c r="I218" s="38">
        <f>ФЕВ.21!E216</f>
        <v>620</v>
      </c>
      <c r="J218" s="38">
        <f>МАР.21!E216</f>
        <v>620</v>
      </c>
      <c r="K218" s="40">
        <f t="shared" si="19"/>
        <v>1860</v>
      </c>
      <c r="L218" s="38">
        <f>АПР.21!E216</f>
        <v>620</v>
      </c>
      <c r="M218" s="41">
        <f>МАЙ.21!E216</f>
        <v>620</v>
      </c>
      <c r="N218" s="41">
        <f>ИЮН.21!E216</f>
        <v>620</v>
      </c>
      <c r="O218" s="42">
        <f t="shared" si="20"/>
        <v>1860</v>
      </c>
      <c r="P218" s="41">
        <f>ИЮЛ.21!E216</f>
        <v>620</v>
      </c>
      <c r="Q218" s="41">
        <f>АВГ.21!E216</f>
        <v>620</v>
      </c>
      <c r="R218" s="41">
        <f>СЕН.21!E216</f>
        <v>620</v>
      </c>
      <c r="S218" s="43">
        <f t="shared" si="21"/>
        <v>1860</v>
      </c>
      <c r="T218" s="41">
        <f>ОКТ.21!E216</f>
        <v>620</v>
      </c>
      <c r="U218" s="41">
        <f>НОЯ.21!E216</f>
        <v>620</v>
      </c>
      <c r="V218" s="41">
        <f>ДЕК.21!E216</f>
        <v>620</v>
      </c>
      <c r="W218" s="26"/>
      <c r="X218" s="9"/>
    </row>
    <row r="219" spans="1:24" ht="15.75" x14ac:dyDescent="0.25">
      <c r="A219" s="35"/>
      <c r="B219" s="26">
        <v>212</v>
      </c>
      <c r="C219" s="52" t="s">
        <v>135</v>
      </c>
      <c r="D219" s="36">
        <v>-18097</v>
      </c>
      <c r="E219" s="130">
        <f t="shared" si="18"/>
        <v>-25537</v>
      </c>
      <c r="F219" s="38">
        <f>ЯНВ.21!F217+ФЕВ.21!F217+МАР.21!F217+АПР.21!F217+МАЙ.21!F217+ИЮН.21!F217+ИЮЛ.21!F217+АВГ.21!F217+СЕН.21!F217+ОКТ.21!F217+НОЯ.21!F217+ДЕК.21!F217</f>
        <v>0</v>
      </c>
      <c r="G219" s="39">
        <f t="shared" si="17"/>
        <v>1860</v>
      </c>
      <c r="H219" s="38">
        <f>ЯНВ.21!E217</f>
        <v>620</v>
      </c>
      <c r="I219" s="38">
        <f>ФЕВ.21!E217</f>
        <v>620</v>
      </c>
      <c r="J219" s="38">
        <f>МАР.21!E217</f>
        <v>620</v>
      </c>
      <c r="K219" s="40">
        <f t="shared" si="19"/>
        <v>1860</v>
      </c>
      <c r="L219" s="38">
        <f>АПР.21!E217</f>
        <v>620</v>
      </c>
      <c r="M219" s="41">
        <f>МАЙ.21!E217</f>
        <v>620</v>
      </c>
      <c r="N219" s="41">
        <f>ИЮН.21!E217</f>
        <v>620</v>
      </c>
      <c r="O219" s="42">
        <f t="shared" si="20"/>
        <v>1860</v>
      </c>
      <c r="P219" s="41">
        <f>ИЮЛ.21!E217</f>
        <v>620</v>
      </c>
      <c r="Q219" s="41">
        <f>АВГ.21!E217</f>
        <v>620</v>
      </c>
      <c r="R219" s="41">
        <f>СЕН.21!E217</f>
        <v>620</v>
      </c>
      <c r="S219" s="43">
        <f t="shared" si="21"/>
        <v>1860</v>
      </c>
      <c r="T219" s="41">
        <f>ОКТ.21!E217</f>
        <v>620</v>
      </c>
      <c r="U219" s="41">
        <f>НОЯ.21!E217</f>
        <v>620</v>
      </c>
      <c r="V219" s="41">
        <f>ДЕК.21!E217</f>
        <v>620</v>
      </c>
      <c r="W219" s="26"/>
      <c r="X219" s="9"/>
    </row>
    <row r="220" spans="1:24" ht="15.75" x14ac:dyDescent="0.25">
      <c r="A220" s="35"/>
      <c r="B220" s="26">
        <v>213</v>
      </c>
      <c r="C220" s="52" t="s">
        <v>135</v>
      </c>
      <c r="D220" s="36">
        <v>-18097</v>
      </c>
      <c r="E220" s="130">
        <f t="shared" si="18"/>
        <v>-25537</v>
      </c>
      <c r="F220" s="38">
        <f>ЯНВ.21!F218+ФЕВ.21!F218+МАР.21!F218+АПР.21!F218+МАЙ.21!F218+ИЮН.21!F218+ИЮЛ.21!F218+АВГ.21!F218+СЕН.21!F218+ОКТ.21!F218+НОЯ.21!F218+ДЕК.21!F218</f>
        <v>0</v>
      </c>
      <c r="G220" s="39">
        <f t="shared" si="17"/>
        <v>1860</v>
      </c>
      <c r="H220" s="38">
        <f>ЯНВ.21!E218</f>
        <v>620</v>
      </c>
      <c r="I220" s="38">
        <f>ФЕВ.21!E218</f>
        <v>620</v>
      </c>
      <c r="J220" s="38">
        <f>МАР.21!E218</f>
        <v>620</v>
      </c>
      <c r="K220" s="40">
        <f t="shared" si="19"/>
        <v>1860</v>
      </c>
      <c r="L220" s="38">
        <f>АПР.21!E218</f>
        <v>620</v>
      </c>
      <c r="M220" s="41">
        <f>МАЙ.21!E218</f>
        <v>620</v>
      </c>
      <c r="N220" s="41">
        <f>ИЮН.21!E218</f>
        <v>620</v>
      </c>
      <c r="O220" s="42">
        <f t="shared" si="20"/>
        <v>1860</v>
      </c>
      <c r="P220" s="41">
        <f>ИЮЛ.21!E218</f>
        <v>620</v>
      </c>
      <c r="Q220" s="41">
        <f>АВГ.21!E218</f>
        <v>620</v>
      </c>
      <c r="R220" s="41">
        <f>СЕН.21!E218</f>
        <v>620</v>
      </c>
      <c r="S220" s="43">
        <f t="shared" si="21"/>
        <v>1860</v>
      </c>
      <c r="T220" s="41">
        <f>ОКТ.21!E218</f>
        <v>620</v>
      </c>
      <c r="U220" s="41">
        <f>НОЯ.21!E218</f>
        <v>620</v>
      </c>
      <c r="V220" s="41">
        <f>ДЕК.21!E218</f>
        <v>620</v>
      </c>
      <c r="W220" s="26"/>
      <c r="X220" s="9"/>
    </row>
    <row r="221" spans="1:24" ht="15.75" x14ac:dyDescent="0.25">
      <c r="A221" s="44"/>
      <c r="B221" s="26">
        <v>214</v>
      </c>
      <c r="C221" s="27"/>
      <c r="D221" s="36">
        <v>0</v>
      </c>
      <c r="E221" s="37">
        <f t="shared" si="18"/>
        <v>0</v>
      </c>
      <c r="F221" s="38">
        <f>ЯНВ.21!F219+ФЕВ.21!F219+МАР.21!F219+АПР.21!F219+МАЙ.21!F219+ИЮН.21!F219+ИЮЛ.21!F219+АВГ.21!F219+СЕН.21!F219+ОКТ.21!F219+НОЯ.21!F219+ДЕК.21!F219</f>
        <v>0</v>
      </c>
      <c r="G221" s="39">
        <f t="shared" si="17"/>
        <v>0</v>
      </c>
      <c r="H221" s="38">
        <f>ЯНВ.21!E219</f>
        <v>0</v>
      </c>
      <c r="I221" s="38">
        <f>ФЕВ.21!E219</f>
        <v>0</v>
      </c>
      <c r="J221" s="38">
        <f>МАР.21!E219</f>
        <v>0</v>
      </c>
      <c r="K221" s="40">
        <f t="shared" si="19"/>
        <v>0</v>
      </c>
      <c r="L221" s="38">
        <f>АПР.21!E219</f>
        <v>0</v>
      </c>
      <c r="M221" s="41">
        <f>МАЙ.21!E219</f>
        <v>0</v>
      </c>
      <c r="N221" s="41">
        <f>ИЮН.21!E219</f>
        <v>0</v>
      </c>
      <c r="O221" s="42">
        <f t="shared" si="20"/>
        <v>0</v>
      </c>
      <c r="P221" s="41">
        <f>ИЮЛ.21!E219</f>
        <v>0</v>
      </c>
      <c r="Q221" s="41">
        <f>АВГ.21!E219</f>
        <v>0</v>
      </c>
      <c r="R221" s="41">
        <f>СЕН.21!E219</f>
        <v>0</v>
      </c>
      <c r="S221" s="43">
        <f t="shared" si="21"/>
        <v>0</v>
      </c>
      <c r="T221" s="41">
        <f>ОКТ.21!E219</f>
        <v>0</v>
      </c>
      <c r="U221" s="41">
        <f>НОЯ.21!E219</f>
        <v>0</v>
      </c>
      <c r="V221" s="41">
        <f>ДЕК.21!E219</f>
        <v>0</v>
      </c>
      <c r="W221" s="26"/>
      <c r="X221" s="9"/>
    </row>
    <row r="222" spans="1:24" ht="15.75" x14ac:dyDescent="0.25">
      <c r="A222" s="35"/>
      <c r="B222" s="26">
        <v>215</v>
      </c>
      <c r="C222" s="27"/>
      <c r="D222" s="36">
        <v>0</v>
      </c>
      <c r="E222" s="37">
        <f t="shared" si="18"/>
        <v>0</v>
      </c>
      <c r="F222" s="38">
        <f>ЯНВ.21!F220+ФЕВ.21!F220+МАР.21!F220+АПР.21!F220+МАЙ.21!F220+ИЮН.21!F220+ИЮЛ.21!F220+АВГ.21!F220+СЕН.21!F220+ОКТ.21!F220+НОЯ.21!F220+ДЕК.21!F220</f>
        <v>0</v>
      </c>
      <c r="G222" s="39">
        <f t="shared" si="17"/>
        <v>0</v>
      </c>
      <c r="H222" s="38">
        <f>ЯНВ.21!E220</f>
        <v>0</v>
      </c>
      <c r="I222" s="38">
        <f>ФЕВ.21!E220</f>
        <v>0</v>
      </c>
      <c r="J222" s="38">
        <f>МАР.21!E220</f>
        <v>0</v>
      </c>
      <c r="K222" s="40">
        <f t="shared" si="19"/>
        <v>0</v>
      </c>
      <c r="L222" s="38">
        <f>АПР.21!E220</f>
        <v>0</v>
      </c>
      <c r="M222" s="41">
        <f>МАЙ.21!E220</f>
        <v>0</v>
      </c>
      <c r="N222" s="41">
        <f>ИЮН.21!E220</f>
        <v>0</v>
      </c>
      <c r="O222" s="42">
        <f t="shared" si="20"/>
        <v>0</v>
      </c>
      <c r="P222" s="41">
        <f>ИЮЛ.21!E220</f>
        <v>0</v>
      </c>
      <c r="Q222" s="41">
        <f>АВГ.21!E220</f>
        <v>0</v>
      </c>
      <c r="R222" s="41">
        <f>СЕН.21!E220</f>
        <v>0</v>
      </c>
      <c r="S222" s="43">
        <f t="shared" si="21"/>
        <v>0</v>
      </c>
      <c r="T222" s="41">
        <f>ОКТ.21!E220</f>
        <v>0</v>
      </c>
      <c r="U222" s="41">
        <f>НОЯ.21!E220</f>
        <v>0</v>
      </c>
      <c r="V222" s="41">
        <f>ДЕК.21!E220</f>
        <v>0</v>
      </c>
      <c r="W222" s="26"/>
      <c r="X222" s="9"/>
    </row>
    <row r="223" spans="1:24" ht="15.75" x14ac:dyDescent="0.25">
      <c r="A223" s="35"/>
      <c r="B223" s="26">
        <v>216</v>
      </c>
      <c r="C223" s="27"/>
      <c r="D223" s="36">
        <v>0</v>
      </c>
      <c r="E223" s="37">
        <f t="shared" si="18"/>
        <v>0</v>
      </c>
      <c r="F223" s="38">
        <f>ЯНВ.21!F221+ФЕВ.21!F221+МАР.21!F221+АПР.21!F221+МАЙ.21!F221+ИЮН.21!F221+ИЮЛ.21!F221+АВГ.21!F221+СЕН.21!F221+ОКТ.21!F221+НОЯ.21!F221+ДЕК.21!F221</f>
        <v>0</v>
      </c>
      <c r="G223" s="39">
        <f t="shared" si="17"/>
        <v>0</v>
      </c>
      <c r="H223" s="38">
        <f>ЯНВ.21!E221</f>
        <v>0</v>
      </c>
      <c r="I223" s="38">
        <f>ФЕВ.21!E221</f>
        <v>0</v>
      </c>
      <c r="J223" s="38">
        <f>МАР.21!E221</f>
        <v>0</v>
      </c>
      <c r="K223" s="40">
        <f t="shared" si="19"/>
        <v>0</v>
      </c>
      <c r="L223" s="38">
        <f>АПР.21!E221</f>
        <v>0</v>
      </c>
      <c r="M223" s="41">
        <f>МАЙ.21!E221</f>
        <v>0</v>
      </c>
      <c r="N223" s="41">
        <f>ИЮН.21!E221</f>
        <v>0</v>
      </c>
      <c r="O223" s="42">
        <f t="shared" si="20"/>
        <v>0</v>
      </c>
      <c r="P223" s="41">
        <f>ИЮЛ.21!E221</f>
        <v>0</v>
      </c>
      <c r="Q223" s="41">
        <f>АВГ.21!E221</f>
        <v>0</v>
      </c>
      <c r="R223" s="41">
        <f>СЕН.21!E221</f>
        <v>0</v>
      </c>
      <c r="S223" s="43">
        <f t="shared" si="21"/>
        <v>0</v>
      </c>
      <c r="T223" s="41">
        <f>ОКТ.21!E221</f>
        <v>0</v>
      </c>
      <c r="U223" s="41">
        <f>НОЯ.21!E221</f>
        <v>0</v>
      </c>
      <c r="V223" s="41">
        <f>ДЕК.21!E221</f>
        <v>0</v>
      </c>
      <c r="W223" s="26"/>
      <c r="X223" s="9"/>
    </row>
    <row r="224" spans="1:24" ht="15.75" x14ac:dyDescent="0.25">
      <c r="A224" s="35"/>
      <c r="B224" s="26">
        <v>217</v>
      </c>
      <c r="C224" s="27"/>
      <c r="D224" s="36">
        <v>0</v>
      </c>
      <c r="E224" s="37">
        <f t="shared" si="18"/>
        <v>0</v>
      </c>
      <c r="F224" s="38">
        <f>ЯНВ.21!F222+ФЕВ.21!F222+МАР.21!F222+АПР.21!F222+МАЙ.21!F222+ИЮН.21!F222+ИЮЛ.21!F222+АВГ.21!F222+СЕН.21!F222+ОКТ.21!F222+НОЯ.21!F222+ДЕК.21!F222</f>
        <v>0</v>
      </c>
      <c r="G224" s="39">
        <f t="shared" si="17"/>
        <v>0</v>
      </c>
      <c r="H224" s="38">
        <f>ЯНВ.21!E222</f>
        <v>0</v>
      </c>
      <c r="I224" s="38">
        <f>ФЕВ.21!E222</f>
        <v>0</v>
      </c>
      <c r="J224" s="38">
        <f>МАР.21!E222</f>
        <v>0</v>
      </c>
      <c r="K224" s="40">
        <f t="shared" si="19"/>
        <v>0</v>
      </c>
      <c r="L224" s="38">
        <f>АПР.21!E222</f>
        <v>0</v>
      </c>
      <c r="M224" s="41">
        <f>МАЙ.21!E222</f>
        <v>0</v>
      </c>
      <c r="N224" s="41">
        <f>ИЮН.21!E222</f>
        <v>0</v>
      </c>
      <c r="O224" s="42">
        <f t="shared" si="20"/>
        <v>0</v>
      </c>
      <c r="P224" s="41">
        <f>ИЮЛ.21!E222</f>
        <v>0</v>
      </c>
      <c r="Q224" s="41">
        <f>АВГ.21!E222</f>
        <v>0</v>
      </c>
      <c r="R224" s="41">
        <f>СЕН.21!E222</f>
        <v>0</v>
      </c>
      <c r="S224" s="43">
        <f t="shared" si="21"/>
        <v>0</v>
      </c>
      <c r="T224" s="41">
        <f>ОКТ.21!E222</f>
        <v>0</v>
      </c>
      <c r="U224" s="41">
        <f>НОЯ.21!E222</f>
        <v>0</v>
      </c>
      <c r="V224" s="41">
        <f>ДЕК.21!E222</f>
        <v>0</v>
      </c>
      <c r="W224" s="26"/>
      <c r="X224" s="9"/>
    </row>
    <row r="225" spans="1:24" ht="15.75" x14ac:dyDescent="0.25">
      <c r="A225" s="35"/>
      <c r="B225" s="26">
        <v>218</v>
      </c>
      <c r="C225" s="27"/>
      <c r="D225" s="36">
        <v>0</v>
      </c>
      <c r="E225" s="37">
        <f t="shared" si="18"/>
        <v>0</v>
      </c>
      <c r="F225" s="38">
        <f>ЯНВ.21!F223+ФЕВ.21!F223+МАР.21!F223+АПР.21!F223+МАЙ.21!F223+ИЮН.21!F223+ИЮЛ.21!F223+АВГ.21!F223+СЕН.21!F223+ОКТ.21!F223+НОЯ.21!F223+ДЕК.21!F223</f>
        <v>0</v>
      </c>
      <c r="G225" s="39">
        <f t="shared" si="17"/>
        <v>0</v>
      </c>
      <c r="H225" s="38">
        <f>ЯНВ.21!E223</f>
        <v>0</v>
      </c>
      <c r="I225" s="38">
        <f>ФЕВ.21!E223</f>
        <v>0</v>
      </c>
      <c r="J225" s="38">
        <f>МАР.21!E223</f>
        <v>0</v>
      </c>
      <c r="K225" s="40">
        <f t="shared" si="19"/>
        <v>0</v>
      </c>
      <c r="L225" s="38">
        <f>АПР.21!E223</f>
        <v>0</v>
      </c>
      <c r="M225" s="41">
        <f>МАЙ.21!E223</f>
        <v>0</v>
      </c>
      <c r="N225" s="41">
        <f>ИЮН.21!E223</f>
        <v>0</v>
      </c>
      <c r="O225" s="42">
        <f t="shared" si="20"/>
        <v>0</v>
      </c>
      <c r="P225" s="41">
        <f>ИЮЛ.21!E223</f>
        <v>0</v>
      </c>
      <c r="Q225" s="41">
        <f>АВГ.21!E223</f>
        <v>0</v>
      </c>
      <c r="R225" s="41">
        <f>СЕН.21!E223</f>
        <v>0</v>
      </c>
      <c r="S225" s="43">
        <f t="shared" si="21"/>
        <v>0</v>
      </c>
      <c r="T225" s="41">
        <f>ОКТ.21!E223</f>
        <v>0</v>
      </c>
      <c r="U225" s="41">
        <f>НОЯ.21!E223</f>
        <v>0</v>
      </c>
      <c r="V225" s="41">
        <f>ДЕК.21!E223</f>
        <v>0</v>
      </c>
      <c r="W225" s="26"/>
      <c r="X225" s="9"/>
    </row>
    <row r="226" spans="1:24" ht="15.75" x14ac:dyDescent="0.25">
      <c r="A226" s="35"/>
      <c r="B226" s="26">
        <v>219</v>
      </c>
      <c r="C226" s="27"/>
      <c r="D226" s="36">
        <v>0</v>
      </c>
      <c r="E226" s="37">
        <f t="shared" si="18"/>
        <v>0</v>
      </c>
      <c r="F226" s="38">
        <f>ЯНВ.21!F224+ФЕВ.21!F224+МАР.21!F224+АПР.21!F224+МАЙ.21!F224+ИЮН.21!F224+ИЮЛ.21!F224+АВГ.21!F224+СЕН.21!F224+ОКТ.21!F224+НОЯ.21!F224+ДЕК.21!F224</f>
        <v>0</v>
      </c>
      <c r="G226" s="39">
        <f t="shared" si="17"/>
        <v>0</v>
      </c>
      <c r="H226" s="38">
        <f>ЯНВ.21!E224</f>
        <v>0</v>
      </c>
      <c r="I226" s="38">
        <f>ФЕВ.21!E224</f>
        <v>0</v>
      </c>
      <c r="J226" s="38">
        <f>МАР.21!E224</f>
        <v>0</v>
      </c>
      <c r="K226" s="40">
        <f t="shared" si="19"/>
        <v>0</v>
      </c>
      <c r="L226" s="38">
        <f>АПР.21!E224</f>
        <v>0</v>
      </c>
      <c r="M226" s="41">
        <f>МАЙ.21!E224</f>
        <v>0</v>
      </c>
      <c r="N226" s="41">
        <f>ИЮН.21!E224</f>
        <v>0</v>
      </c>
      <c r="O226" s="42">
        <f t="shared" si="20"/>
        <v>0</v>
      </c>
      <c r="P226" s="41">
        <f>ИЮЛ.21!E224</f>
        <v>0</v>
      </c>
      <c r="Q226" s="41">
        <f>АВГ.21!E224</f>
        <v>0</v>
      </c>
      <c r="R226" s="41">
        <f>СЕН.21!E224</f>
        <v>0</v>
      </c>
      <c r="S226" s="43">
        <f t="shared" si="21"/>
        <v>0</v>
      </c>
      <c r="T226" s="41">
        <f>ОКТ.21!E224</f>
        <v>0</v>
      </c>
      <c r="U226" s="41">
        <f>НОЯ.21!E224</f>
        <v>0</v>
      </c>
      <c r="V226" s="41">
        <f>ДЕК.21!E224</f>
        <v>0</v>
      </c>
      <c r="W226" s="26"/>
      <c r="X226" s="9"/>
    </row>
    <row r="227" spans="1:24" ht="15.75" x14ac:dyDescent="0.25">
      <c r="A227" s="35"/>
      <c r="B227" s="26">
        <v>220</v>
      </c>
      <c r="C227" s="27"/>
      <c r="D227" s="36">
        <v>0</v>
      </c>
      <c r="E227" s="37">
        <f t="shared" si="18"/>
        <v>0</v>
      </c>
      <c r="F227" s="38">
        <f>ЯНВ.21!F225+ФЕВ.21!F225+МАР.21!F225+АПР.21!F225+МАЙ.21!F225+ИЮН.21!F225+ИЮЛ.21!F225+АВГ.21!F225+СЕН.21!F225+ОКТ.21!F225+НОЯ.21!F225+ДЕК.21!F225</f>
        <v>0</v>
      </c>
      <c r="G227" s="39">
        <f t="shared" si="17"/>
        <v>0</v>
      </c>
      <c r="H227" s="38">
        <f>ЯНВ.21!E225</f>
        <v>0</v>
      </c>
      <c r="I227" s="38">
        <f>ФЕВ.21!E225</f>
        <v>0</v>
      </c>
      <c r="J227" s="38">
        <f>МАР.21!E225</f>
        <v>0</v>
      </c>
      <c r="K227" s="40">
        <f t="shared" si="19"/>
        <v>0</v>
      </c>
      <c r="L227" s="38">
        <f>АПР.21!E225</f>
        <v>0</v>
      </c>
      <c r="M227" s="41">
        <f>МАЙ.21!E225</f>
        <v>0</v>
      </c>
      <c r="N227" s="41">
        <f>ИЮН.21!E225</f>
        <v>0</v>
      </c>
      <c r="O227" s="42">
        <f t="shared" si="20"/>
        <v>0</v>
      </c>
      <c r="P227" s="41">
        <f>ИЮЛ.21!E225</f>
        <v>0</v>
      </c>
      <c r="Q227" s="41">
        <f>АВГ.21!E225</f>
        <v>0</v>
      </c>
      <c r="R227" s="41">
        <f>СЕН.21!E225</f>
        <v>0</v>
      </c>
      <c r="S227" s="43">
        <f t="shared" si="21"/>
        <v>0</v>
      </c>
      <c r="T227" s="41">
        <f>ОКТ.21!E225</f>
        <v>0</v>
      </c>
      <c r="U227" s="41">
        <f>НОЯ.21!E225</f>
        <v>0</v>
      </c>
      <c r="V227" s="41">
        <f>ДЕК.21!E225</f>
        <v>0</v>
      </c>
      <c r="W227" s="26"/>
      <c r="X227" s="9"/>
    </row>
    <row r="228" spans="1:24" ht="15.75" x14ac:dyDescent="0.25">
      <c r="A228" s="35"/>
      <c r="B228" s="26">
        <v>221</v>
      </c>
      <c r="C228" s="27"/>
      <c r="D228" s="36">
        <v>0</v>
      </c>
      <c r="E228" s="37">
        <f t="shared" si="18"/>
        <v>0</v>
      </c>
      <c r="F228" s="38">
        <f>ЯНВ.21!F226+ФЕВ.21!F226+МАР.21!F226+АПР.21!F226+МАЙ.21!F226+ИЮН.21!F226+ИЮЛ.21!F226+АВГ.21!F226+СЕН.21!F226+ОКТ.21!F226+НОЯ.21!F226+ДЕК.21!F226</f>
        <v>0</v>
      </c>
      <c r="G228" s="39">
        <f t="shared" si="17"/>
        <v>0</v>
      </c>
      <c r="H228" s="38">
        <f>ЯНВ.21!E226</f>
        <v>0</v>
      </c>
      <c r="I228" s="38">
        <f>ФЕВ.21!E226</f>
        <v>0</v>
      </c>
      <c r="J228" s="38">
        <f>МАР.21!E226</f>
        <v>0</v>
      </c>
      <c r="K228" s="40">
        <f t="shared" si="19"/>
        <v>0</v>
      </c>
      <c r="L228" s="38">
        <f>АПР.21!E226</f>
        <v>0</v>
      </c>
      <c r="M228" s="41">
        <f>МАЙ.21!E226</f>
        <v>0</v>
      </c>
      <c r="N228" s="41">
        <f>ИЮН.21!E226</f>
        <v>0</v>
      </c>
      <c r="O228" s="42">
        <f t="shared" si="20"/>
        <v>0</v>
      </c>
      <c r="P228" s="41">
        <f>ИЮЛ.21!E226</f>
        <v>0</v>
      </c>
      <c r="Q228" s="41">
        <f>АВГ.21!E226</f>
        <v>0</v>
      </c>
      <c r="R228" s="41">
        <f>СЕН.21!E226</f>
        <v>0</v>
      </c>
      <c r="S228" s="43">
        <f t="shared" si="21"/>
        <v>0</v>
      </c>
      <c r="T228" s="41">
        <f>ОКТ.21!E226</f>
        <v>0</v>
      </c>
      <c r="U228" s="41">
        <f>НОЯ.21!E226</f>
        <v>0</v>
      </c>
      <c r="V228" s="41">
        <f>ДЕК.21!E226</f>
        <v>0</v>
      </c>
      <c r="W228" s="26"/>
      <c r="X228" s="9"/>
    </row>
    <row r="229" spans="1:24" ht="15.75" x14ac:dyDescent="0.25">
      <c r="A229" s="35"/>
      <c r="B229" s="26">
        <v>222</v>
      </c>
      <c r="C229" s="27"/>
      <c r="D229" s="36">
        <v>0</v>
      </c>
      <c r="E229" s="37">
        <f t="shared" si="18"/>
        <v>0</v>
      </c>
      <c r="F229" s="38">
        <f>ЯНВ.21!F227+ФЕВ.21!F227+МАР.21!F227+АПР.21!F227+МАЙ.21!F227+ИЮН.21!F227+ИЮЛ.21!F227+АВГ.21!F227+СЕН.21!F227+ОКТ.21!F227+НОЯ.21!F227+ДЕК.21!F227</f>
        <v>0</v>
      </c>
      <c r="G229" s="39">
        <f t="shared" si="17"/>
        <v>0</v>
      </c>
      <c r="H229" s="38">
        <f>ЯНВ.21!E227</f>
        <v>0</v>
      </c>
      <c r="I229" s="38">
        <f>ФЕВ.21!E227</f>
        <v>0</v>
      </c>
      <c r="J229" s="38">
        <f>МАР.21!E227</f>
        <v>0</v>
      </c>
      <c r="K229" s="40">
        <f t="shared" si="19"/>
        <v>0</v>
      </c>
      <c r="L229" s="38">
        <f>АПР.21!E227</f>
        <v>0</v>
      </c>
      <c r="M229" s="41">
        <f>МАЙ.21!E227</f>
        <v>0</v>
      </c>
      <c r="N229" s="41">
        <f>ИЮН.21!E227</f>
        <v>0</v>
      </c>
      <c r="O229" s="42">
        <f t="shared" si="20"/>
        <v>0</v>
      </c>
      <c r="P229" s="41">
        <f>ИЮЛ.21!E227</f>
        <v>0</v>
      </c>
      <c r="Q229" s="41">
        <f>АВГ.21!E227</f>
        <v>0</v>
      </c>
      <c r="R229" s="41">
        <f>СЕН.21!E227</f>
        <v>0</v>
      </c>
      <c r="S229" s="43">
        <f t="shared" si="21"/>
        <v>0</v>
      </c>
      <c r="T229" s="41">
        <f>ОКТ.21!E227</f>
        <v>0</v>
      </c>
      <c r="U229" s="41">
        <f>НОЯ.21!E227</f>
        <v>0</v>
      </c>
      <c r="V229" s="41">
        <f>ДЕК.21!E227</f>
        <v>0</v>
      </c>
      <c r="W229" s="26"/>
      <c r="X229" s="9"/>
    </row>
    <row r="230" spans="1:24" ht="15.75" x14ac:dyDescent="0.25">
      <c r="A230" s="35"/>
      <c r="B230" s="26">
        <v>223</v>
      </c>
      <c r="C230" s="27"/>
      <c r="D230" s="36">
        <v>0</v>
      </c>
      <c r="E230" s="37">
        <f t="shared" si="18"/>
        <v>0</v>
      </c>
      <c r="F230" s="38">
        <f>ЯНВ.21!F228+ФЕВ.21!F228+МАР.21!F228+АПР.21!F228+МАЙ.21!F228+ИЮН.21!F228+ИЮЛ.21!F228+АВГ.21!F228+СЕН.21!F228+ОКТ.21!F228+НОЯ.21!F228+ДЕК.21!F228</f>
        <v>0</v>
      </c>
      <c r="G230" s="39">
        <f t="shared" si="17"/>
        <v>0</v>
      </c>
      <c r="H230" s="38">
        <f>ЯНВ.21!E228</f>
        <v>0</v>
      </c>
      <c r="I230" s="38">
        <f>ФЕВ.21!E228</f>
        <v>0</v>
      </c>
      <c r="J230" s="38">
        <f>МАР.21!E228</f>
        <v>0</v>
      </c>
      <c r="K230" s="40">
        <f t="shared" si="19"/>
        <v>0</v>
      </c>
      <c r="L230" s="38">
        <f>АПР.21!E228</f>
        <v>0</v>
      </c>
      <c r="M230" s="41">
        <f>МАЙ.21!E228</f>
        <v>0</v>
      </c>
      <c r="N230" s="41">
        <f>ИЮН.21!E228</f>
        <v>0</v>
      </c>
      <c r="O230" s="42">
        <f t="shared" si="20"/>
        <v>0</v>
      </c>
      <c r="P230" s="41">
        <f>ИЮЛ.21!E228</f>
        <v>0</v>
      </c>
      <c r="Q230" s="41">
        <f>АВГ.21!E228</f>
        <v>0</v>
      </c>
      <c r="R230" s="41">
        <f>СЕН.21!E228</f>
        <v>0</v>
      </c>
      <c r="S230" s="43">
        <f t="shared" si="21"/>
        <v>0</v>
      </c>
      <c r="T230" s="41">
        <f>ОКТ.21!E228</f>
        <v>0</v>
      </c>
      <c r="U230" s="41">
        <f>НОЯ.21!E228</f>
        <v>0</v>
      </c>
      <c r="V230" s="41">
        <f>ДЕК.21!E228</f>
        <v>0</v>
      </c>
      <c r="W230" s="26"/>
      <c r="X230" s="9"/>
    </row>
    <row r="231" spans="1:24" ht="15.75" x14ac:dyDescent="0.25">
      <c r="A231" s="35"/>
      <c r="B231" s="26">
        <v>224</v>
      </c>
      <c r="C231" s="27"/>
      <c r="D231" s="36">
        <v>0</v>
      </c>
      <c r="E231" s="37">
        <f t="shared" si="18"/>
        <v>0</v>
      </c>
      <c r="F231" s="38">
        <f>ЯНВ.21!F229+ФЕВ.21!F229+МАР.21!F229+АПР.21!F229+МАЙ.21!F229+ИЮН.21!F229+ИЮЛ.21!F229+АВГ.21!F229+СЕН.21!F229+ОКТ.21!F229+НОЯ.21!F229+ДЕК.21!F229</f>
        <v>0</v>
      </c>
      <c r="G231" s="39">
        <f t="shared" si="17"/>
        <v>0</v>
      </c>
      <c r="H231" s="38">
        <f>ЯНВ.21!E229</f>
        <v>0</v>
      </c>
      <c r="I231" s="38">
        <f>ФЕВ.21!E229</f>
        <v>0</v>
      </c>
      <c r="J231" s="38">
        <f>МАР.21!E229</f>
        <v>0</v>
      </c>
      <c r="K231" s="40">
        <f t="shared" si="19"/>
        <v>0</v>
      </c>
      <c r="L231" s="38">
        <f>АПР.21!E229</f>
        <v>0</v>
      </c>
      <c r="M231" s="41">
        <f>МАЙ.21!E229</f>
        <v>0</v>
      </c>
      <c r="N231" s="41">
        <f>ИЮН.21!E229</f>
        <v>0</v>
      </c>
      <c r="O231" s="42">
        <f t="shared" si="20"/>
        <v>0</v>
      </c>
      <c r="P231" s="41">
        <f>ИЮЛ.21!E229</f>
        <v>0</v>
      </c>
      <c r="Q231" s="41">
        <f>АВГ.21!E229</f>
        <v>0</v>
      </c>
      <c r="R231" s="41">
        <f>СЕН.21!E229</f>
        <v>0</v>
      </c>
      <c r="S231" s="43">
        <f t="shared" si="21"/>
        <v>0</v>
      </c>
      <c r="T231" s="41">
        <f>ОКТ.21!E229</f>
        <v>0</v>
      </c>
      <c r="U231" s="41">
        <f>НОЯ.21!E229</f>
        <v>0</v>
      </c>
      <c r="V231" s="41">
        <f>ДЕК.21!E229</f>
        <v>0</v>
      </c>
      <c r="W231" s="26"/>
      <c r="X231" s="9"/>
    </row>
    <row r="232" spans="1:24" ht="15.75" x14ac:dyDescent="0.25">
      <c r="A232" s="35"/>
      <c r="B232" s="26">
        <v>225</v>
      </c>
      <c r="C232" s="27"/>
      <c r="D232" s="36">
        <v>0</v>
      </c>
      <c r="E232" s="37">
        <f t="shared" si="18"/>
        <v>0</v>
      </c>
      <c r="F232" s="38">
        <f>ЯНВ.21!F230+ФЕВ.21!F230+МАР.21!F230+АПР.21!F230+МАЙ.21!F230+ИЮН.21!F230+ИЮЛ.21!F230+АВГ.21!F230+СЕН.21!F230+ОКТ.21!F230+НОЯ.21!F230+ДЕК.21!F230</f>
        <v>0</v>
      </c>
      <c r="G232" s="39">
        <f t="shared" si="17"/>
        <v>0</v>
      </c>
      <c r="H232" s="38">
        <f>ЯНВ.21!E230</f>
        <v>0</v>
      </c>
      <c r="I232" s="38">
        <f>ФЕВ.21!E230</f>
        <v>0</v>
      </c>
      <c r="J232" s="38">
        <f>МАР.21!E230</f>
        <v>0</v>
      </c>
      <c r="K232" s="40">
        <f t="shared" si="19"/>
        <v>0</v>
      </c>
      <c r="L232" s="38">
        <f>АПР.21!E230</f>
        <v>0</v>
      </c>
      <c r="M232" s="41">
        <f>МАЙ.21!E230</f>
        <v>0</v>
      </c>
      <c r="N232" s="41">
        <f>ИЮН.21!E230</f>
        <v>0</v>
      </c>
      <c r="O232" s="42">
        <f t="shared" si="20"/>
        <v>0</v>
      </c>
      <c r="P232" s="41">
        <f>ИЮЛ.21!E230</f>
        <v>0</v>
      </c>
      <c r="Q232" s="41">
        <f>АВГ.21!E230</f>
        <v>0</v>
      </c>
      <c r="R232" s="41">
        <f>СЕН.21!E230</f>
        <v>0</v>
      </c>
      <c r="S232" s="43">
        <f t="shared" si="21"/>
        <v>0</v>
      </c>
      <c r="T232" s="41">
        <f>ОКТ.21!E230</f>
        <v>0</v>
      </c>
      <c r="U232" s="41">
        <f>НОЯ.21!E230</f>
        <v>0</v>
      </c>
      <c r="V232" s="41">
        <f>ДЕК.21!E230</f>
        <v>0</v>
      </c>
      <c r="W232" s="26"/>
      <c r="X232" s="9"/>
    </row>
    <row r="233" spans="1:24" ht="15.75" x14ac:dyDescent="0.25">
      <c r="A233" s="35"/>
      <c r="B233" s="26">
        <v>226</v>
      </c>
      <c r="C233" s="27"/>
      <c r="D233" s="36">
        <v>0</v>
      </c>
      <c r="E233" s="37">
        <f t="shared" si="18"/>
        <v>0</v>
      </c>
      <c r="F233" s="38">
        <f>ЯНВ.21!F231+ФЕВ.21!F231+МАР.21!F231+АПР.21!F231+МАЙ.21!F231+ИЮН.21!F231+ИЮЛ.21!F231+АВГ.21!F231+СЕН.21!F231+ОКТ.21!F231+НОЯ.21!F231+ДЕК.21!F231</f>
        <v>0</v>
      </c>
      <c r="G233" s="39">
        <f t="shared" si="17"/>
        <v>0</v>
      </c>
      <c r="H233" s="38">
        <f>ЯНВ.21!E231</f>
        <v>0</v>
      </c>
      <c r="I233" s="38">
        <f>ФЕВ.21!E231</f>
        <v>0</v>
      </c>
      <c r="J233" s="38">
        <f>МАР.21!E231</f>
        <v>0</v>
      </c>
      <c r="K233" s="40">
        <f t="shared" si="19"/>
        <v>0</v>
      </c>
      <c r="L233" s="38">
        <f>АПР.21!E231</f>
        <v>0</v>
      </c>
      <c r="M233" s="41">
        <f>МАЙ.21!E231</f>
        <v>0</v>
      </c>
      <c r="N233" s="41">
        <f>ИЮН.21!E231</f>
        <v>0</v>
      </c>
      <c r="O233" s="42">
        <f t="shared" si="20"/>
        <v>0</v>
      </c>
      <c r="P233" s="41">
        <f>ИЮЛ.21!E231</f>
        <v>0</v>
      </c>
      <c r="Q233" s="41">
        <f>АВГ.21!E231</f>
        <v>0</v>
      </c>
      <c r="R233" s="41">
        <f>СЕН.21!E231</f>
        <v>0</v>
      </c>
      <c r="S233" s="43">
        <f t="shared" si="21"/>
        <v>0</v>
      </c>
      <c r="T233" s="41">
        <f>ОКТ.21!E231</f>
        <v>0</v>
      </c>
      <c r="U233" s="41">
        <f>НОЯ.21!E231</f>
        <v>0</v>
      </c>
      <c r="V233" s="41">
        <f>ДЕК.21!E231</f>
        <v>0</v>
      </c>
      <c r="W233" s="26"/>
      <c r="X233" s="9"/>
    </row>
    <row r="234" spans="1:24" ht="15.75" x14ac:dyDescent="0.25">
      <c r="A234" s="35"/>
      <c r="B234" s="26">
        <v>227</v>
      </c>
      <c r="C234" s="53"/>
      <c r="D234" s="36">
        <v>0</v>
      </c>
      <c r="E234" s="37">
        <f t="shared" si="18"/>
        <v>0</v>
      </c>
      <c r="F234" s="38">
        <f>ЯНВ.21!F232+ФЕВ.21!F232+МАР.21!F232+АПР.21!F232+МАЙ.21!F232+ИЮН.21!F232+ИЮЛ.21!F232+АВГ.21!F232+СЕН.21!F232+ОКТ.21!F232+НОЯ.21!F232+ДЕК.21!F232</f>
        <v>0</v>
      </c>
      <c r="G234" s="39">
        <f t="shared" si="17"/>
        <v>0</v>
      </c>
      <c r="H234" s="38">
        <f>ЯНВ.21!E232</f>
        <v>0</v>
      </c>
      <c r="I234" s="38">
        <f>ФЕВ.21!E232</f>
        <v>0</v>
      </c>
      <c r="J234" s="38">
        <f>МАР.21!E232</f>
        <v>0</v>
      </c>
      <c r="K234" s="40">
        <f t="shared" si="19"/>
        <v>0</v>
      </c>
      <c r="L234" s="38">
        <f>АПР.21!E232</f>
        <v>0</v>
      </c>
      <c r="M234" s="41">
        <f>МАЙ.21!E232</f>
        <v>0</v>
      </c>
      <c r="N234" s="41">
        <f>ИЮН.21!E232</f>
        <v>0</v>
      </c>
      <c r="O234" s="42">
        <f t="shared" si="20"/>
        <v>0</v>
      </c>
      <c r="P234" s="41">
        <f>ИЮЛ.21!E232</f>
        <v>0</v>
      </c>
      <c r="Q234" s="41">
        <f>АВГ.21!E232</f>
        <v>0</v>
      </c>
      <c r="R234" s="41">
        <f>СЕН.21!E232</f>
        <v>0</v>
      </c>
      <c r="S234" s="43">
        <f t="shared" si="21"/>
        <v>0</v>
      </c>
      <c r="T234" s="41">
        <f>ОКТ.21!E232</f>
        <v>0</v>
      </c>
      <c r="U234" s="41">
        <f>НОЯ.21!E232</f>
        <v>0</v>
      </c>
      <c r="V234" s="41">
        <f>ДЕК.21!E232</f>
        <v>0</v>
      </c>
      <c r="W234" s="26"/>
      <c r="X234" s="9"/>
    </row>
    <row r="235" spans="1:24" ht="15.75" x14ac:dyDescent="0.25">
      <c r="A235" s="35"/>
      <c r="B235" s="26">
        <v>228</v>
      </c>
      <c r="C235" s="53"/>
      <c r="D235" s="36">
        <v>0</v>
      </c>
      <c r="E235" s="37">
        <f t="shared" si="18"/>
        <v>0</v>
      </c>
      <c r="F235" s="38">
        <f>ЯНВ.21!F233+ФЕВ.21!F233+МАР.21!F233+АПР.21!F233+МАЙ.21!F233+ИЮН.21!F233+ИЮЛ.21!F233+АВГ.21!F233+СЕН.21!F233+ОКТ.21!F233+НОЯ.21!F233+ДЕК.21!F233</f>
        <v>0</v>
      </c>
      <c r="G235" s="39">
        <f t="shared" si="17"/>
        <v>0</v>
      </c>
      <c r="H235" s="38">
        <f>ЯНВ.21!E233</f>
        <v>0</v>
      </c>
      <c r="I235" s="38">
        <f>ФЕВ.21!E233</f>
        <v>0</v>
      </c>
      <c r="J235" s="38">
        <f>МАР.21!E233</f>
        <v>0</v>
      </c>
      <c r="K235" s="40">
        <f t="shared" si="19"/>
        <v>0</v>
      </c>
      <c r="L235" s="38">
        <f>АПР.21!E233</f>
        <v>0</v>
      </c>
      <c r="M235" s="41">
        <f>МАЙ.21!E233</f>
        <v>0</v>
      </c>
      <c r="N235" s="41">
        <f>ИЮН.21!E233</f>
        <v>0</v>
      </c>
      <c r="O235" s="42">
        <f t="shared" si="20"/>
        <v>0</v>
      </c>
      <c r="P235" s="41">
        <f>ИЮЛ.21!E233</f>
        <v>0</v>
      </c>
      <c r="Q235" s="41">
        <f>АВГ.21!E233</f>
        <v>0</v>
      </c>
      <c r="R235" s="41">
        <f>СЕН.21!E233</f>
        <v>0</v>
      </c>
      <c r="S235" s="43">
        <f t="shared" si="21"/>
        <v>0</v>
      </c>
      <c r="T235" s="41">
        <f>ОКТ.21!E233</f>
        <v>0</v>
      </c>
      <c r="U235" s="41">
        <f>НОЯ.21!E233</f>
        <v>0</v>
      </c>
      <c r="V235" s="41">
        <f>ДЕК.21!E233</f>
        <v>0</v>
      </c>
      <c r="W235" s="26"/>
      <c r="X235" s="9"/>
    </row>
    <row r="236" spans="1:24" ht="15.75" x14ac:dyDescent="0.25">
      <c r="A236" s="35"/>
      <c r="B236" s="26">
        <v>229</v>
      </c>
      <c r="C236" s="27"/>
      <c r="D236" s="36">
        <v>0</v>
      </c>
      <c r="E236" s="37">
        <f t="shared" si="18"/>
        <v>0</v>
      </c>
      <c r="F236" s="38">
        <f>ЯНВ.21!F234+ФЕВ.21!F234+МАР.21!F234+АПР.21!F234+МАЙ.21!F234+ИЮН.21!F234+ИЮЛ.21!F234+АВГ.21!F234+СЕН.21!F234+ОКТ.21!F234+НОЯ.21!F234+ДЕК.21!F234</f>
        <v>0</v>
      </c>
      <c r="G236" s="39">
        <f t="shared" si="17"/>
        <v>0</v>
      </c>
      <c r="H236" s="38">
        <f>ЯНВ.21!E234</f>
        <v>0</v>
      </c>
      <c r="I236" s="38">
        <f>ФЕВ.21!E234</f>
        <v>0</v>
      </c>
      <c r="J236" s="38">
        <f>МАР.21!E234</f>
        <v>0</v>
      </c>
      <c r="K236" s="40">
        <f t="shared" si="19"/>
        <v>0</v>
      </c>
      <c r="L236" s="38">
        <f>АПР.21!E234</f>
        <v>0</v>
      </c>
      <c r="M236" s="41">
        <f>МАЙ.21!E234</f>
        <v>0</v>
      </c>
      <c r="N236" s="41">
        <f>ИЮН.21!E234</f>
        <v>0</v>
      </c>
      <c r="O236" s="42">
        <f t="shared" si="20"/>
        <v>0</v>
      </c>
      <c r="P236" s="41">
        <f>ИЮЛ.21!E234</f>
        <v>0</v>
      </c>
      <c r="Q236" s="41">
        <f>АВГ.21!E234</f>
        <v>0</v>
      </c>
      <c r="R236" s="41">
        <f>СЕН.21!E234</f>
        <v>0</v>
      </c>
      <c r="S236" s="43">
        <f t="shared" si="21"/>
        <v>0</v>
      </c>
      <c r="T236" s="41">
        <f>ОКТ.21!E234</f>
        <v>0</v>
      </c>
      <c r="U236" s="41">
        <f>НОЯ.21!E234</f>
        <v>0</v>
      </c>
      <c r="V236" s="41">
        <f>ДЕК.21!E234</f>
        <v>0</v>
      </c>
      <c r="W236" s="26"/>
      <c r="X236" s="9"/>
    </row>
    <row r="237" spans="1:24" ht="15.75" x14ac:dyDescent="0.25">
      <c r="A237" s="35"/>
      <c r="B237" s="26">
        <v>230</v>
      </c>
      <c r="C237" s="27"/>
      <c r="D237" s="36">
        <v>0</v>
      </c>
      <c r="E237" s="37">
        <f t="shared" si="18"/>
        <v>0</v>
      </c>
      <c r="F237" s="38">
        <f>ЯНВ.21!F235+ФЕВ.21!F235+МАР.21!F235+АПР.21!F235+МАЙ.21!F235+ИЮН.21!F235+ИЮЛ.21!F235+АВГ.21!F235+СЕН.21!F235+ОКТ.21!F235+НОЯ.21!F235+ДЕК.21!F235</f>
        <v>0</v>
      </c>
      <c r="G237" s="39">
        <f t="shared" si="17"/>
        <v>0</v>
      </c>
      <c r="H237" s="38">
        <f>ЯНВ.21!E235</f>
        <v>0</v>
      </c>
      <c r="I237" s="38">
        <f>ФЕВ.21!E235</f>
        <v>0</v>
      </c>
      <c r="J237" s="38">
        <f>МАР.21!E235</f>
        <v>0</v>
      </c>
      <c r="K237" s="40">
        <f t="shared" si="19"/>
        <v>0</v>
      </c>
      <c r="L237" s="38">
        <f>АПР.21!E235</f>
        <v>0</v>
      </c>
      <c r="M237" s="41">
        <f>МАЙ.21!E235</f>
        <v>0</v>
      </c>
      <c r="N237" s="41">
        <f>ИЮН.21!E235</f>
        <v>0</v>
      </c>
      <c r="O237" s="42">
        <f t="shared" si="20"/>
        <v>0</v>
      </c>
      <c r="P237" s="41">
        <f>ИЮЛ.21!E235</f>
        <v>0</v>
      </c>
      <c r="Q237" s="41">
        <f>АВГ.21!E235</f>
        <v>0</v>
      </c>
      <c r="R237" s="41">
        <f>СЕН.21!E235</f>
        <v>0</v>
      </c>
      <c r="S237" s="43">
        <f t="shared" si="21"/>
        <v>0</v>
      </c>
      <c r="T237" s="41">
        <f>ОКТ.21!E235</f>
        <v>0</v>
      </c>
      <c r="U237" s="41">
        <f>НОЯ.21!E235</f>
        <v>0</v>
      </c>
      <c r="V237" s="41">
        <f>ДЕК.21!E235</f>
        <v>0</v>
      </c>
      <c r="W237" s="26"/>
      <c r="X237" s="9"/>
    </row>
    <row r="238" spans="1:24" ht="15.75" x14ac:dyDescent="0.25">
      <c r="A238" s="47"/>
      <c r="B238" s="26">
        <v>231</v>
      </c>
      <c r="C238" s="27"/>
      <c r="D238" s="36">
        <v>0</v>
      </c>
      <c r="E238" s="37">
        <f t="shared" si="18"/>
        <v>0</v>
      </c>
      <c r="F238" s="38">
        <f>ЯНВ.21!F236+ФЕВ.21!F236+МАР.21!F236+АПР.21!F236+МАЙ.21!F236+ИЮН.21!F236+ИЮЛ.21!F236+АВГ.21!F236+СЕН.21!F236+ОКТ.21!F236+НОЯ.21!F236+ДЕК.21!F236</f>
        <v>0</v>
      </c>
      <c r="G238" s="39">
        <f t="shared" si="17"/>
        <v>0</v>
      </c>
      <c r="H238" s="38">
        <f>ЯНВ.21!E236</f>
        <v>0</v>
      </c>
      <c r="I238" s="38">
        <f>ФЕВ.21!E236</f>
        <v>0</v>
      </c>
      <c r="J238" s="38">
        <f>МАР.21!E236</f>
        <v>0</v>
      </c>
      <c r="K238" s="40">
        <f t="shared" si="19"/>
        <v>0</v>
      </c>
      <c r="L238" s="38">
        <f>АПР.21!E236</f>
        <v>0</v>
      </c>
      <c r="M238" s="41">
        <f>МАЙ.21!E236</f>
        <v>0</v>
      </c>
      <c r="N238" s="41">
        <f>ИЮН.21!E236</f>
        <v>0</v>
      </c>
      <c r="O238" s="42">
        <f t="shared" si="20"/>
        <v>0</v>
      </c>
      <c r="P238" s="41">
        <f>ИЮЛ.21!E236</f>
        <v>0</v>
      </c>
      <c r="Q238" s="41">
        <f>АВГ.21!E236</f>
        <v>0</v>
      </c>
      <c r="R238" s="41">
        <f>СЕН.21!E236</f>
        <v>0</v>
      </c>
      <c r="S238" s="43">
        <f t="shared" si="21"/>
        <v>0</v>
      </c>
      <c r="T238" s="41">
        <f>ОКТ.21!E236</f>
        <v>0</v>
      </c>
      <c r="U238" s="41">
        <f>НОЯ.21!E236</f>
        <v>0</v>
      </c>
      <c r="V238" s="41">
        <f>ДЕК.21!E236</f>
        <v>0</v>
      </c>
      <c r="W238" s="26"/>
      <c r="X238" s="9"/>
    </row>
    <row r="239" spans="1:24" ht="15.75" x14ac:dyDescent="0.25">
      <c r="A239" s="47"/>
      <c r="B239" s="26">
        <v>232</v>
      </c>
      <c r="C239" s="27"/>
      <c r="D239" s="36">
        <v>0</v>
      </c>
      <c r="E239" s="37">
        <f t="shared" si="18"/>
        <v>0</v>
      </c>
      <c r="F239" s="38">
        <f>ЯНВ.21!F237+ФЕВ.21!F237+МАР.21!F237+АПР.21!F237+МАЙ.21!F237+ИЮН.21!F237+ИЮЛ.21!F237+АВГ.21!F237+СЕН.21!F237+ОКТ.21!F237+НОЯ.21!F237+ДЕК.21!F237</f>
        <v>0</v>
      </c>
      <c r="G239" s="39">
        <f t="shared" si="17"/>
        <v>0</v>
      </c>
      <c r="H239" s="38">
        <f>ЯНВ.21!E237</f>
        <v>0</v>
      </c>
      <c r="I239" s="38">
        <f>ФЕВ.21!E237</f>
        <v>0</v>
      </c>
      <c r="J239" s="38">
        <f>МАР.21!E237</f>
        <v>0</v>
      </c>
      <c r="K239" s="40">
        <f t="shared" si="19"/>
        <v>0</v>
      </c>
      <c r="L239" s="38">
        <f>АПР.21!E237</f>
        <v>0</v>
      </c>
      <c r="M239" s="41">
        <f>МАЙ.21!E237</f>
        <v>0</v>
      </c>
      <c r="N239" s="41">
        <f>ИЮН.21!E237</f>
        <v>0</v>
      </c>
      <c r="O239" s="42">
        <f t="shared" si="20"/>
        <v>0</v>
      </c>
      <c r="P239" s="41">
        <f>ИЮЛ.21!E237</f>
        <v>0</v>
      </c>
      <c r="Q239" s="41">
        <f>АВГ.21!E237</f>
        <v>0</v>
      </c>
      <c r="R239" s="41">
        <f>СЕН.21!E237</f>
        <v>0</v>
      </c>
      <c r="S239" s="43">
        <f t="shared" si="21"/>
        <v>0</v>
      </c>
      <c r="T239" s="41">
        <f>ОКТ.21!E237</f>
        <v>0</v>
      </c>
      <c r="U239" s="41">
        <f>НОЯ.21!E237</f>
        <v>0</v>
      </c>
      <c r="V239" s="41">
        <f>ДЕК.21!E237</f>
        <v>0</v>
      </c>
      <c r="W239" s="26"/>
      <c r="X239" s="9"/>
    </row>
    <row r="240" spans="1:24" ht="15.75" x14ac:dyDescent="0.25">
      <c r="A240" s="48"/>
      <c r="B240" s="26">
        <v>233</v>
      </c>
      <c r="C240" s="27"/>
      <c r="D240" s="36">
        <v>0</v>
      </c>
      <c r="E240" s="37">
        <f t="shared" si="18"/>
        <v>0</v>
      </c>
      <c r="F240" s="38">
        <f>ЯНВ.21!F238+ФЕВ.21!F238+МАР.21!F238+АПР.21!F238+МАЙ.21!F238+ИЮН.21!F238+ИЮЛ.21!F238+АВГ.21!F238+СЕН.21!F238+ОКТ.21!F238+НОЯ.21!F238+ДЕК.21!F238</f>
        <v>0</v>
      </c>
      <c r="G240" s="39">
        <f t="shared" si="17"/>
        <v>0</v>
      </c>
      <c r="H240" s="38">
        <f>ЯНВ.21!E238</f>
        <v>0</v>
      </c>
      <c r="I240" s="38">
        <f>ФЕВ.21!E238</f>
        <v>0</v>
      </c>
      <c r="J240" s="38">
        <f>МАР.21!E238</f>
        <v>0</v>
      </c>
      <c r="K240" s="40">
        <f t="shared" si="19"/>
        <v>0</v>
      </c>
      <c r="L240" s="38">
        <f>АПР.21!E238</f>
        <v>0</v>
      </c>
      <c r="M240" s="41">
        <f>МАЙ.21!E238</f>
        <v>0</v>
      </c>
      <c r="N240" s="41">
        <f>ИЮН.21!E238</f>
        <v>0</v>
      </c>
      <c r="O240" s="42">
        <f t="shared" si="20"/>
        <v>0</v>
      </c>
      <c r="P240" s="41">
        <f>ИЮЛ.21!E238</f>
        <v>0</v>
      </c>
      <c r="Q240" s="41">
        <f>АВГ.21!E238</f>
        <v>0</v>
      </c>
      <c r="R240" s="41">
        <f>СЕН.21!E238</f>
        <v>0</v>
      </c>
      <c r="S240" s="43">
        <f t="shared" si="21"/>
        <v>0</v>
      </c>
      <c r="T240" s="41">
        <f>ОКТ.21!E238</f>
        <v>0</v>
      </c>
      <c r="U240" s="41">
        <f>НОЯ.21!E238</f>
        <v>0</v>
      </c>
      <c r="V240" s="41">
        <f>ДЕК.21!E238</f>
        <v>0</v>
      </c>
      <c r="W240" s="26"/>
      <c r="X240" s="9"/>
    </row>
    <row r="241" spans="1:24" ht="15.75" x14ac:dyDescent="0.25">
      <c r="A241" s="48"/>
      <c r="B241" s="26">
        <v>234</v>
      </c>
      <c r="C241" s="27"/>
      <c r="D241" s="36">
        <v>0</v>
      </c>
      <c r="E241" s="37">
        <f t="shared" si="18"/>
        <v>0</v>
      </c>
      <c r="F241" s="38">
        <f>ЯНВ.21!F239+ФЕВ.21!F239+МАР.21!F239+АПР.21!F239+МАЙ.21!F239+ИЮН.21!F239+ИЮЛ.21!F239+АВГ.21!F239+СЕН.21!F239+ОКТ.21!F239+НОЯ.21!F239+ДЕК.21!F239</f>
        <v>0</v>
      </c>
      <c r="G241" s="39">
        <f t="shared" si="17"/>
        <v>0</v>
      </c>
      <c r="H241" s="38">
        <f>ЯНВ.21!E239</f>
        <v>0</v>
      </c>
      <c r="I241" s="38">
        <f>ФЕВ.21!E239</f>
        <v>0</v>
      </c>
      <c r="J241" s="38">
        <f>МАР.21!E239</f>
        <v>0</v>
      </c>
      <c r="K241" s="40">
        <f t="shared" si="19"/>
        <v>0</v>
      </c>
      <c r="L241" s="38">
        <f>АПР.21!E239</f>
        <v>0</v>
      </c>
      <c r="M241" s="41">
        <f>МАЙ.21!E239</f>
        <v>0</v>
      </c>
      <c r="N241" s="41">
        <f>ИЮН.21!E239</f>
        <v>0</v>
      </c>
      <c r="O241" s="42">
        <f t="shared" si="20"/>
        <v>0</v>
      </c>
      <c r="P241" s="41">
        <f>ИЮЛ.21!E239</f>
        <v>0</v>
      </c>
      <c r="Q241" s="41">
        <f>АВГ.21!E239</f>
        <v>0</v>
      </c>
      <c r="R241" s="41">
        <f>СЕН.21!E239</f>
        <v>0</v>
      </c>
      <c r="S241" s="43">
        <f t="shared" si="21"/>
        <v>0</v>
      </c>
      <c r="T241" s="41">
        <f>ОКТ.21!E239</f>
        <v>0</v>
      </c>
      <c r="U241" s="41">
        <f>НОЯ.21!E239</f>
        <v>0</v>
      </c>
      <c r="V241" s="41">
        <f>ДЕК.21!E239</f>
        <v>0</v>
      </c>
      <c r="W241" s="26"/>
      <c r="X241" s="9"/>
    </row>
    <row r="242" spans="1:24" ht="15.75" x14ac:dyDescent="0.25">
      <c r="A242" s="44"/>
      <c r="B242" s="26">
        <v>235</v>
      </c>
      <c r="C242" s="27"/>
      <c r="D242" s="36">
        <v>0</v>
      </c>
      <c r="E242" s="37">
        <f t="shared" si="18"/>
        <v>0</v>
      </c>
      <c r="F242" s="38">
        <f>ЯНВ.21!F240+ФЕВ.21!F240+МАР.21!F240+АПР.21!F240+МАЙ.21!F240+ИЮН.21!F240+ИЮЛ.21!F240+АВГ.21!F240+СЕН.21!F240+ОКТ.21!F240+НОЯ.21!F240+ДЕК.21!F240</f>
        <v>0</v>
      </c>
      <c r="G242" s="39">
        <f t="shared" si="17"/>
        <v>0</v>
      </c>
      <c r="H242" s="38">
        <f>ЯНВ.21!E240</f>
        <v>0</v>
      </c>
      <c r="I242" s="38">
        <f>ФЕВ.21!E240</f>
        <v>0</v>
      </c>
      <c r="J242" s="38">
        <f>МАР.21!E240</f>
        <v>0</v>
      </c>
      <c r="K242" s="40">
        <f t="shared" si="19"/>
        <v>0</v>
      </c>
      <c r="L242" s="38">
        <f>АПР.21!E240</f>
        <v>0</v>
      </c>
      <c r="M242" s="41">
        <f>МАЙ.21!E240</f>
        <v>0</v>
      </c>
      <c r="N242" s="41">
        <f>ИЮН.21!E240</f>
        <v>0</v>
      </c>
      <c r="O242" s="42">
        <f t="shared" si="20"/>
        <v>0</v>
      </c>
      <c r="P242" s="41">
        <f>ИЮЛ.21!E240</f>
        <v>0</v>
      </c>
      <c r="Q242" s="41">
        <f>АВГ.21!E240</f>
        <v>0</v>
      </c>
      <c r="R242" s="41">
        <f>СЕН.21!E240</f>
        <v>0</v>
      </c>
      <c r="S242" s="43">
        <f t="shared" si="21"/>
        <v>0</v>
      </c>
      <c r="T242" s="41">
        <f>ОКТ.21!E240</f>
        <v>0</v>
      </c>
      <c r="U242" s="41">
        <f>НОЯ.21!E240</f>
        <v>0</v>
      </c>
      <c r="V242" s="41">
        <f>ДЕК.21!E240</f>
        <v>0</v>
      </c>
      <c r="W242" s="26"/>
      <c r="X242" s="9"/>
    </row>
    <row r="243" spans="1:24" ht="15.75" x14ac:dyDescent="0.25">
      <c r="A243" s="47"/>
      <c r="B243" s="26">
        <v>236</v>
      </c>
      <c r="C243" s="27"/>
      <c r="D243" s="36">
        <v>0</v>
      </c>
      <c r="E243" s="37">
        <f t="shared" si="18"/>
        <v>0</v>
      </c>
      <c r="F243" s="38">
        <f>ЯНВ.21!F241+ФЕВ.21!F241+МАР.21!F241+АПР.21!F241+МАЙ.21!F241+ИЮН.21!F241+ИЮЛ.21!F241+АВГ.21!F241+СЕН.21!F241+ОКТ.21!F241+НОЯ.21!F241+ДЕК.21!F241</f>
        <v>0</v>
      </c>
      <c r="G243" s="39">
        <f t="shared" si="17"/>
        <v>0</v>
      </c>
      <c r="H243" s="38">
        <f>ЯНВ.21!E241</f>
        <v>0</v>
      </c>
      <c r="I243" s="38">
        <f>ФЕВ.21!E241</f>
        <v>0</v>
      </c>
      <c r="J243" s="38">
        <f>МАР.21!E241</f>
        <v>0</v>
      </c>
      <c r="K243" s="40">
        <f t="shared" si="19"/>
        <v>0</v>
      </c>
      <c r="L243" s="38">
        <f>АПР.21!E241</f>
        <v>0</v>
      </c>
      <c r="M243" s="41">
        <f>МАЙ.21!E241</f>
        <v>0</v>
      </c>
      <c r="N243" s="41">
        <f>ИЮН.21!E241</f>
        <v>0</v>
      </c>
      <c r="O243" s="42">
        <f t="shared" si="20"/>
        <v>0</v>
      </c>
      <c r="P243" s="41">
        <f>ИЮЛ.21!E241</f>
        <v>0</v>
      </c>
      <c r="Q243" s="41">
        <f>АВГ.21!E241</f>
        <v>0</v>
      </c>
      <c r="R243" s="41">
        <f>СЕН.21!E241</f>
        <v>0</v>
      </c>
      <c r="S243" s="43">
        <f t="shared" si="21"/>
        <v>0</v>
      </c>
      <c r="T243" s="41">
        <f>ОКТ.21!E241</f>
        <v>0</v>
      </c>
      <c r="U243" s="41">
        <f>НОЯ.21!E241</f>
        <v>0</v>
      </c>
      <c r="V243" s="41">
        <f>ДЕК.21!E241</f>
        <v>0</v>
      </c>
      <c r="W243" s="26"/>
      <c r="X243" s="9"/>
    </row>
    <row r="244" spans="1:24" ht="15.75" x14ac:dyDescent="0.25">
      <c r="A244" s="47"/>
      <c r="B244" s="26">
        <v>237</v>
      </c>
      <c r="C244" s="27"/>
      <c r="D244" s="36">
        <v>0</v>
      </c>
      <c r="E244" s="37">
        <f t="shared" si="18"/>
        <v>0</v>
      </c>
      <c r="F244" s="38">
        <f>ЯНВ.21!F242+ФЕВ.21!F242+МАР.21!F242+АПР.21!F242+МАЙ.21!F242+ИЮН.21!F242+ИЮЛ.21!F242+АВГ.21!F242+СЕН.21!F242+ОКТ.21!F242+НОЯ.21!F242+ДЕК.21!F242</f>
        <v>0</v>
      </c>
      <c r="G244" s="39">
        <f t="shared" si="17"/>
        <v>0</v>
      </c>
      <c r="H244" s="38">
        <f>ЯНВ.21!E242</f>
        <v>0</v>
      </c>
      <c r="I244" s="38">
        <f>ФЕВ.21!E242</f>
        <v>0</v>
      </c>
      <c r="J244" s="38">
        <f>МАР.21!E242</f>
        <v>0</v>
      </c>
      <c r="K244" s="40">
        <f t="shared" si="19"/>
        <v>0</v>
      </c>
      <c r="L244" s="38">
        <f>АПР.21!E242</f>
        <v>0</v>
      </c>
      <c r="M244" s="41">
        <f>МАЙ.21!E242</f>
        <v>0</v>
      </c>
      <c r="N244" s="41">
        <f>ИЮН.21!E242</f>
        <v>0</v>
      </c>
      <c r="O244" s="42">
        <f t="shared" si="20"/>
        <v>0</v>
      </c>
      <c r="P244" s="41">
        <f>ИЮЛ.21!E242</f>
        <v>0</v>
      </c>
      <c r="Q244" s="41">
        <f>АВГ.21!E242</f>
        <v>0</v>
      </c>
      <c r="R244" s="41">
        <f>СЕН.21!E242</f>
        <v>0</v>
      </c>
      <c r="S244" s="43">
        <f t="shared" si="21"/>
        <v>0</v>
      </c>
      <c r="T244" s="41">
        <f>ОКТ.21!E242</f>
        <v>0</v>
      </c>
      <c r="U244" s="41">
        <f>НОЯ.21!E242</f>
        <v>0</v>
      </c>
      <c r="V244" s="41">
        <f>ДЕК.21!E242</f>
        <v>0</v>
      </c>
      <c r="W244" s="26"/>
      <c r="X244" s="9"/>
    </row>
    <row r="245" spans="1:24" ht="15.75" x14ac:dyDescent="0.25">
      <c r="A245" s="47"/>
      <c r="B245" s="26">
        <v>238</v>
      </c>
      <c r="C245" s="27"/>
      <c r="D245" s="36">
        <v>0</v>
      </c>
      <c r="E245" s="37">
        <f t="shared" si="18"/>
        <v>0</v>
      </c>
      <c r="F245" s="38">
        <f>ЯНВ.21!F243+ФЕВ.21!F243+МАР.21!F243+АПР.21!F243+МАЙ.21!F243+ИЮН.21!F243+ИЮЛ.21!F243+АВГ.21!F243+СЕН.21!F243+ОКТ.21!F243+НОЯ.21!F243+ДЕК.21!F243</f>
        <v>0</v>
      </c>
      <c r="G245" s="39">
        <f t="shared" si="17"/>
        <v>0</v>
      </c>
      <c r="H245" s="38">
        <f>ЯНВ.21!E243</f>
        <v>0</v>
      </c>
      <c r="I245" s="38">
        <f>ФЕВ.21!E243</f>
        <v>0</v>
      </c>
      <c r="J245" s="38">
        <f>МАР.21!E243</f>
        <v>0</v>
      </c>
      <c r="K245" s="40">
        <f t="shared" si="19"/>
        <v>0</v>
      </c>
      <c r="L245" s="38">
        <f>АПР.21!E243</f>
        <v>0</v>
      </c>
      <c r="M245" s="41">
        <f>МАЙ.21!E243</f>
        <v>0</v>
      </c>
      <c r="N245" s="41">
        <f>ИЮН.21!E243</f>
        <v>0</v>
      </c>
      <c r="O245" s="42">
        <f t="shared" si="20"/>
        <v>0</v>
      </c>
      <c r="P245" s="41">
        <f>ИЮЛ.21!E243</f>
        <v>0</v>
      </c>
      <c r="Q245" s="41">
        <f>АВГ.21!E243</f>
        <v>0</v>
      </c>
      <c r="R245" s="41">
        <f>СЕН.21!E243</f>
        <v>0</v>
      </c>
      <c r="S245" s="43">
        <f t="shared" si="21"/>
        <v>0</v>
      </c>
      <c r="T245" s="41">
        <f>ОКТ.21!E243</f>
        <v>0</v>
      </c>
      <c r="U245" s="41">
        <f>НОЯ.21!E243</f>
        <v>0</v>
      </c>
      <c r="V245" s="41">
        <f>ДЕК.21!E243</f>
        <v>0</v>
      </c>
      <c r="W245" s="26"/>
      <c r="X245" s="9"/>
    </row>
    <row r="246" spans="1:24" ht="15.75" x14ac:dyDescent="0.25">
      <c r="A246" s="47"/>
      <c r="B246" s="26">
        <v>239</v>
      </c>
      <c r="C246" s="27"/>
      <c r="D246" s="36">
        <v>0</v>
      </c>
      <c r="E246" s="37">
        <f t="shared" si="18"/>
        <v>0</v>
      </c>
      <c r="F246" s="38">
        <f>ЯНВ.21!F244+ФЕВ.21!F244+МАР.21!F244+АПР.21!F244+МАЙ.21!F244+ИЮН.21!F244+ИЮЛ.21!F244+АВГ.21!F244+СЕН.21!F244+ОКТ.21!F244+НОЯ.21!F244+ДЕК.21!F244</f>
        <v>0</v>
      </c>
      <c r="G246" s="39">
        <f t="shared" si="17"/>
        <v>0</v>
      </c>
      <c r="H246" s="38">
        <f>ЯНВ.21!E244</f>
        <v>0</v>
      </c>
      <c r="I246" s="38">
        <f>ФЕВ.21!E244</f>
        <v>0</v>
      </c>
      <c r="J246" s="38">
        <f>МАР.21!E244</f>
        <v>0</v>
      </c>
      <c r="K246" s="40">
        <f t="shared" si="19"/>
        <v>0</v>
      </c>
      <c r="L246" s="38">
        <f>АПР.21!E244</f>
        <v>0</v>
      </c>
      <c r="M246" s="41">
        <f>МАЙ.21!E244</f>
        <v>0</v>
      </c>
      <c r="N246" s="41">
        <f>ИЮН.21!E244</f>
        <v>0</v>
      </c>
      <c r="O246" s="42">
        <f t="shared" si="20"/>
        <v>0</v>
      </c>
      <c r="P246" s="41">
        <f>ИЮЛ.21!E244</f>
        <v>0</v>
      </c>
      <c r="Q246" s="41">
        <f>АВГ.21!E244</f>
        <v>0</v>
      </c>
      <c r="R246" s="41">
        <f>СЕН.21!E244</f>
        <v>0</v>
      </c>
      <c r="S246" s="43">
        <f t="shared" si="21"/>
        <v>0</v>
      </c>
      <c r="T246" s="41">
        <f>ОКТ.21!E244</f>
        <v>0</v>
      </c>
      <c r="U246" s="41">
        <f>НОЯ.21!E244</f>
        <v>0</v>
      </c>
      <c r="V246" s="41">
        <f>ДЕК.21!E244</f>
        <v>0</v>
      </c>
      <c r="W246" s="26"/>
      <c r="X246" s="9"/>
    </row>
    <row r="247" spans="1:24" ht="15.75" x14ac:dyDescent="0.25">
      <c r="A247" s="47"/>
      <c r="B247" s="26">
        <v>240</v>
      </c>
      <c r="C247" s="27"/>
      <c r="D247" s="36">
        <v>0</v>
      </c>
      <c r="E247" s="37">
        <f t="shared" si="18"/>
        <v>0</v>
      </c>
      <c r="F247" s="38">
        <f>ЯНВ.21!F245+ФЕВ.21!F245+МАР.21!F245+АПР.21!F245+МАЙ.21!F245+ИЮН.21!F245+ИЮЛ.21!F245+АВГ.21!F245+СЕН.21!F245+ОКТ.21!F245+НОЯ.21!F245+ДЕК.21!F245</f>
        <v>0</v>
      </c>
      <c r="G247" s="39">
        <f t="shared" si="17"/>
        <v>0</v>
      </c>
      <c r="H247" s="38">
        <f>ЯНВ.21!E245</f>
        <v>0</v>
      </c>
      <c r="I247" s="38">
        <f>ФЕВ.21!E245</f>
        <v>0</v>
      </c>
      <c r="J247" s="38">
        <f>МАР.21!E245</f>
        <v>0</v>
      </c>
      <c r="K247" s="40">
        <f t="shared" si="19"/>
        <v>0</v>
      </c>
      <c r="L247" s="38">
        <f>АПР.21!E245</f>
        <v>0</v>
      </c>
      <c r="M247" s="41">
        <f>МАЙ.21!E245</f>
        <v>0</v>
      </c>
      <c r="N247" s="41">
        <f>ИЮН.21!E245</f>
        <v>0</v>
      </c>
      <c r="O247" s="42">
        <f t="shared" si="20"/>
        <v>0</v>
      </c>
      <c r="P247" s="41">
        <f>ИЮЛ.21!E245</f>
        <v>0</v>
      </c>
      <c r="Q247" s="41">
        <f>АВГ.21!E245</f>
        <v>0</v>
      </c>
      <c r="R247" s="41">
        <f>СЕН.21!E245</f>
        <v>0</v>
      </c>
      <c r="S247" s="43">
        <f t="shared" si="21"/>
        <v>0</v>
      </c>
      <c r="T247" s="41">
        <f>ОКТ.21!E245</f>
        <v>0</v>
      </c>
      <c r="U247" s="41">
        <f>НОЯ.21!E245</f>
        <v>0</v>
      </c>
      <c r="V247" s="41">
        <f>ДЕК.21!E245</f>
        <v>0</v>
      </c>
      <c r="W247" s="26"/>
      <c r="X247" s="9"/>
    </row>
    <row r="248" spans="1:24" ht="15.75" x14ac:dyDescent="0.25">
      <c r="A248" s="47"/>
      <c r="B248" s="26">
        <v>241</v>
      </c>
      <c r="C248" s="27"/>
      <c r="D248" s="36">
        <v>0</v>
      </c>
      <c r="E248" s="37">
        <f t="shared" si="18"/>
        <v>0</v>
      </c>
      <c r="F248" s="38">
        <f>ЯНВ.21!F246+ФЕВ.21!F246+МАР.21!F246+АПР.21!F246+МАЙ.21!F246+ИЮН.21!F246+ИЮЛ.21!F246+АВГ.21!F246+СЕН.21!F246+ОКТ.21!F246+НОЯ.21!F246+ДЕК.21!F246</f>
        <v>0</v>
      </c>
      <c r="G248" s="39">
        <f t="shared" si="17"/>
        <v>0</v>
      </c>
      <c r="H248" s="38">
        <f>ЯНВ.21!E246</f>
        <v>0</v>
      </c>
      <c r="I248" s="38">
        <f>ФЕВ.21!E246</f>
        <v>0</v>
      </c>
      <c r="J248" s="38">
        <f>МАР.21!E246</f>
        <v>0</v>
      </c>
      <c r="K248" s="40">
        <f t="shared" si="19"/>
        <v>0</v>
      </c>
      <c r="L248" s="38">
        <f>АПР.21!E246</f>
        <v>0</v>
      </c>
      <c r="M248" s="41">
        <f>МАЙ.21!E246</f>
        <v>0</v>
      </c>
      <c r="N248" s="41">
        <f>ИЮН.21!E246</f>
        <v>0</v>
      </c>
      <c r="O248" s="42">
        <f t="shared" si="20"/>
        <v>0</v>
      </c>
      <c r="P248" s="41">
        <f>ИЮЛ.21!E246</f>
        <v>0</v>
      </c>
      <c r="Q248" s="41">
        <f>АВГ.21!E246</f>
        <v>0</v>
      </c>
      <c r="R248" s="41">
        <f>СЕН.21!E246</f>
        <v>0</v>
      </c>
      <c r="S248" s="43">
        <f t="shared" si="21"/>
        <v>0</v>
      </c>
      <c r="T248" s="41">
        <f>ОКТ.21!E246</f>
        <v>0</v>
      </c>
      <c r="U248" s="41">
        <f>НОЯ.21!E246</f>
        <v>0</v>
      </c>
      <c r="V248" s="41">
        <f>ДЕК.21!E246</f>
        <v>0</v>
      </c>
      <c r="W248" s="26"/>
      <c r="X248" s="9"/>
    </row>
    <row r="249" spans="1:24" ht="15.75" x14ac:dyDescent="0.25">
      <c r="A249" s="47"/>
      <c r="B249" s="26">
        <v>242</v>
      </c>
      <c r="C249" s="27"/>
      <c r="D249" s="36">
        <v>0</v>
      </c>
      <c r="E249" s="37">
        <f t="shared" si="18"/>
        <v>0</v>
      </c>
      <c r="F249" s="38">
        <f>ЯНВ.21!F247+ФЕВ.21!F247+МАР.21!F247+АПР.21!F247+МАЙ.21!F247+ИЮН.21!F247+ИЮЛ.21!F247+АВГ.21!F247+СЕН.21!F247+ОКТ.21!F247+НОЯ.21!F247+ДЕК.21!F247</f>
        <v>0</v>
      </c>
      <c r="G249" s="39">
        <f t="shared" si="17"/>
        <v>0</v>
      </c>
      <c r="H249" s="38">
        <f>ЯНВ.21!E247</f>
        <v>0</v>
      </c>
      <c r="I249" s="38">
        <f>ФЕВ.21!E247</f>
        <v>0</v>
      </c>
      <c r="J249" s="38">
        <f>МАР.21!E247</f>
        <v>0</v>
      </c>
      <c r="K249" s="40">
        <f t="shared" si="19"/>
        <v>0</v>
      </c>
      <c r="L249" s="38">
        <f>АПР.21!E247</f>
        <v>0</v>
      </c>
      <c r="M249" s="41">
        <f>МАЙ.21!E247</f>
        <v>0</v>
      </c>
      <c r="N249" s="41">
        <f>ИЮН.21!E247</f>
        <v>0</v>
      </c>
      <c r="O249" s="42">
        <f t="shared" si="20"/>
        <v>0</v>
      </c>
      <c r="P249" s="41">
        <f>ИЮЛ.21!E247</f>
        <v>0</v>
      </c>
      <c r="Q249" s="41">
        <f>АВГ.21!E247</f>
        <v>0</v>
      </c>
      <c r="R249" s="41">
        <f>СЕН.21!E247</f>
        <v>0</v>
      </c>
      <c r="S249" s="43">
        <f t="shared" si="21"/>
        <v>0</v>
      </c>
      <c r="T249" s="41">
        <f>ОКТ.21!E247</f>
        <v>0</v>
      </c>
      <c r="U249" s="41">
        <f>НОЯ.21!E247</f>
        <v>0</v>
      </c>
      <c r="V249" s="41">
        <f>ДЕК.21!E247</f>
        <v>0</v>
      </c>
      <c r="W249" s="26"/>
      <c r="X249" s="9"/>
    </row>
    <row r="250" spans="1:24" ht="15.75" x14ac:dyDescent="0.25">
      <c r="A250" s="47"/>
      <c r="B250" s="26">
        <v>243</v>
      </c>
      <c r="C250" s="27"/>
      <c r="D250" s="36">
        <v>0</v>
      </c>
      <c r="E250" s="37">
        <f t="shared" si="18"/>
        <v>0</v>
      </c>
      <c r="F250" s="38">
        <f>ЯНВ.21!F248+ФЕВ.21!F248+МАР.21!F248+АПР.21!F248+МАЙ.21!F248+ИЮН.21!F248+ИЮЛ.21!F248+АВГ.21!F248+СЕН.21!F248+ОКТ.21!F248+НОЯ.21!F248+ДЕК.21!F248</f>
        <v>0</v>
      </c>
      <c r="G250" s="39">
        <f t="shared" si="17"/>
        <v>0</v>
      </c>
      <c r="H250" s="38">
        <f>ЯНВ.21!E248</f>
        <v>0</v>
      </c>
      <c r="I250" s="38">
        <f>ФЕВ.21!E248</f>
        <v>0</v>
      </c>
      <c r="J250" s="38">
        <f>МАР.21!E248</f>
        <v>0</v>
      </c>
      <c r="K250" s="40">
        <f t="shared" si="19"/>
        <v>0</v>
      </c>
      <c r="L250" s="38">
        <f>АПР.21!E248</f>
        <v>0</v>
      </c>
      <c r="M250" s="41">
        <f>МАЙ.21!E248</f>
        <v>0</v>
      </c>
      <c r="N250" s="41">
        <f>ИЮН.21!E248</f>
        <v>0</v>
      </c>
      <c r="O250" s="42">
        <f t="shared" si="20"/>
        <v>0</v>
      </c>
      <c r="P250" s="41">
        <f>ИЮЛ.21!E248</f>
        <v>0</v>
      </c>
      <c r="Q250" s="41">
        <f>АВГ.21!E248</f>
        <v>0</v>
      </c>
      <c r="R250" s="41">
        <f>СЕН.21!E248</f>
        <v>0</v>
      </c>
      <c r="S250" s="43">
        <f t="shared" si="21"/>
        <v>0</v>
      </c>
      <c r="T250" s="41">
        <f>ОКТ.21!E248</f>
        <v>0</v>
      </c>
      <c r="U250" s="41">
        <f>НОЯ.21!E248</f>
        <v>0</v>
      </c>
      <c r="V250" s="41">
        <f>ДЕК.21!E248</f>
        <v>0</v>
      </c>
      <c r="W250" s="26"/>
      <c r="X250" s="9"/>
    </row>
    <row r="251" spans="1:24" ht="15.75" x14ac:dyDescent="0.25">
      <c r="A251" s="47"/>
      <c r="B251" s="26">
        <v>244</v>
      </c>
      <c r="C251" s="27"/>
      <c r="D251" s="36">
        <v>0</v>
      </c>
      <c r="E251" s="37">
        <f t="shared" si="18"/>
        <v>0</v>
      </c>
      <c r="F251" s="38">
        <f>ЯНВ.21!F249+ФЕВ.21!F249+МАР.21!F249+АПР.21!F249+МАЙ.21!F249+ИЮН.21!F249+ИЮЛ.21!F249+АВГ.21!F249+СЕН.21!F249+ОКТ.21!F249+НОЯ.21!F249+ДЕК.21!F249</f>
        <v>0</v>
      </c>
      <c r="G251" s="39">
        <f t="shared" si="17"/>
        <v>0</v>
      </c>
      <c r="H251" s="38">
        <f>ЯНВ.21!E249</f>
        <v>0</v>
      </c>
      <c r="I251" s="38">
        <f>ФЕВ.21!E249</f>
        <v>0</v>
      </c>
      <c r="J251" s="38">
        <f>МАР.21!E249</f>
        <v>0</v>
      </c>
      <c r="K251" s="40">
        <f t="shared" si="19"/>
        <v>0</v>
      </c>
      <c r="L251" s="38">
        <f>АПР.21!E249</f>
        <v>0</v>
      </c>
      <c r="M251" s="41">
        <f>МАЙ.21!E249</f>
        <v>0</v>
      </c>
      <c r="N251" s="41">
        <f>ИЮН.21!E249</f>
        <v>0</v>
      </c>
      <c r="O251" s="42">
        <f t="shared" si="20"/>
        <v>0</v>
      </c>
      <c r="P251" s="41">
        <f>ИЮЛ.21!E249</f>
        <v>0</v>
      </c>
      <c r="Q251" s="41">
        <f>АВГ.21!E249</f>
        <v>0</v>
      </c>
      <c r="R251" s="41">
        <f>СЕН.21!E249</f>
        <v>0</v>
      </c>
      <c r="S251" s="43">
        <f t="shared" si="21"/>
        <v>0</v>
      </c>
      <c r="T251" s="41">
        <f>ОКТ.21!E249</f>
        <v>0</v>
      </c>
      <c r="U251" s="41">
        <f>НОЯ.21!E249</f>
        <v>0</v>
      </c>
      <c r="V251" s="41">
        <f>ДЕК.21!E249</f>
        <v>0</v>
      </c>
      <c r="W251" s="26"/>
      <c r="X251" s="9"/>
    </row>
    <row r="252" spans="1:24" ht="15.75" x14ac:dyDescent="0.25">
      <c r="A252" s="47"/>
      <c r="B252" s="26">
        <v>245</v>
      </c>
      <c r="C252" s="27"/>
      <c r="D252" s="36">
        <v>0</v>
      </c>
      <c r="E252" s="37">
        <f t="shared" si="18"/>
        <v>0</v>
      </c>
      <c r="F252" s="38">
        <f>ЯНВ.21!F250+ФЕВ.21!F250+МАР.21!F250+АПР.21!F250+МАЙ.21!F250+ИЮН.21!F250+ИЮЛ.21!F250+АВГ.21!F250+СЕН.21!F250+ОКТ.21!F250+НОЯ.21!F250+ДЕК.21!F250</f>
        <v>0</v>
      </c>
      <c r="G252" s="39">
        <f t="shared" si="17"/>
        <v>0</v>
      </c>
      <c r="H252" s="38">
        <f>ЯНВ.21!E250</f>
        <v>0</v>
      </c>
      <c r="I252" s="38">
        <f>ФЕВ.21!E250</f>
        <v>0</v>
      </c>
      <c r="J252" s="38">
        <f>МАР.21!E250</f>
        <v>0</v>
      </c>
      <c r="K252" s="40">
        <f t="shared" si="19"/>
        <v>0</v>
      </c>
      <c r="L252" s="38">
        <f>АПР.21!E250</f>
        <v>0</v>
      </c>
      <c r="M252" s="41">
        <f>МАЙ.21!E250</f>
        <v>0</v>
      </c>
      <c r="N252" s="41">
        <f>ИЮН.21!E250</f>
        <v>0</v>
      </c>
      <c r="O252" s="42">
        <f t="shared" si="20"/>
        <v>0</v>
      </c>
      <c r="P252" s="41">
        <f>ИЮЛ.21!E250</f>
        <v>0</v>
      </c>
      <c r="Q252" s="41">
        <f>АВГ.21!E250</f>
        <v>0</v>
      </c>
      <c r="R252" s="41">
        <f>СЕН.21!E250</f>
        <v>0</v>
      </c>
      <c r="S252" s="43">
        <f t="shared" si="21"/>
        <v>0</v>
      </c>
      <c r="T252" s="41">
        <f>ОКТ.21!E250</f>
        <v>0</v>
      </c>
      <c r="U252" s="41">
        <f>НОЯ.21!E250</f>
        <v>0</v>
      </c>
      <c r="V252" s="41">
        <f>ДЕК.21!E250</f>
        <v>0</v>
      </c>
      <c r="W252" s="26"/>
      <c r="X252" s="9"/>
    </row>
    <row r="253" spans="1:24" ht="15.75" x14ac:dyDescent="0.25">
      <c r="A253" s="47"/>
      <c r="B253" s="26">
        <v>246</v>
      </c>
      <c r="C253" s="27"/>
      <c r="D253" s="36">
        <v>0</v>
      </c>
      <c r="E253" s="37">
        <f t="shared" si="18"/>
        <v>0</v>
      </c>
      <c r="F253" s="38">
        <f>ЯНВ.21!F251+ФЕВ.21!F251+МАР.21!F251+АПР.21!F251+МАЙ.21!F251+ИЮН.21!F251+ИЮЛ.21!F251+АВГ.21!F251+СЕН.21!F251+ОКТ.21!F251+НОЯ.21!F251+ДЕК.21!F251</f>
        <v>0</v>
      </c>
      <c r="G253" s="39">
        <f t="shared" si="17"/>
        <v>0</v>
      </c>
      <c r="H253" s="38">
        <f>ЯНВ.21!E251</f>
        <v>0</v>
      </c>
      <c r="I253" s="38">
        <f>ФЕВ.21!E251</f>
        <v>0</v>
      </c>
      <c r="J253" s="38">
        <f>МАР.21!E251</f>
        <v>0</v>
      </c>
      <c r="K253" s="40">
        <f t="shared" si="19"/>
        <v>0</v>
      </c>
      <c r="L253" s="38">
        <f>АПР.21!E251</f>
        <v>0</v>
      </c>
      <c r="M253" s="41">
        <f>МАЙ.21!E251</f>
        <v>0</v>
      </c>
      <c r="N253" s="41">
        <f>ИЮН.21!E251</f>
        <v>0</v>
      </c>
      <c r="O253" s="42">
        <f t="shared" si="20"/>
        <v>0</v>
      </c>
      <c r="P253" s="41">
        <f>ИЮЛ.21!E251</f>
        <v>0</v>
      </c>
      <c r="Q253" s="41">
        <f>АВГ.21!E251</f>
        <v>0</v>
      </c>
      <c r="R253" s="41">
        <f>СЕН.21!E251</f>
        <v>0</v>
      </c>
      <c r="S253" s="43">
        <f t="shared" si="21"/>
        <v>0</v>
      </c>
      <c r="T253" s="41">
        <f>ОКТ.21!E251</f>
        <v>0</v>
      </c>
      <c r="U253" s="41">
        <f>НОЯ.21!E251</f>
        <v>0</v>
      </c>
      <c r="V253" s="41">
        <f>ДЕК.21!E251</f>
        <v>0</v>
      </c>
      <c r="W253" s="26"/>
      <c r="X253" s="9"/>
    </row>
    <row r="254" spans="1:24" ht="15.75" x14ac:dyDescent="0.25">
      <c r="A254" s="47"/>
      <c r="B254" s="26">
        <v>247</v>
      </c>
      <c r="C254" s="27"/>
      <c r="D254" s="36">
        <v>0</v>
      </c>
      <c r="E254" s="37">
        <f t="shared" si="18"/>
        <v>0</v>
      </c>
      <c r="F254" s="38">
        <f>ЯНВ.21!F252+ФЕВ.21!F252+МАР.21!F252+АПР.21!F252+МАЙ.21!F252+ИЮН.21!F252+ИЮЛ.21!F252+АВГ.21!F252+СЕН.21!F252+ОКТ.21!F252+НОЯ.21!F252+ДЕК.21!F252</f>
        <v>0</v>
      </c>
      <c r="G254" s="39">
        <f t="shared" si="17"/>
        <v>0</v>
      </c>
      <c r="H254" s="38">
        <f>ЯНВ.21!E252</f>
        <v>0</v>
      </c>
      <c r="I254" s="38">
        <f>ФЕВ.21!E252</f>
        <v>0</v>
      </c>
      <c r="J254" s="38">
        <f>МАР.21!E252</f>
        <v>0</v>
      </c>
      <c r="K254" s="40">
        <f t="shared" si="19"/>
        <v>0</v>
      </c>
      <c r="L254" s="38">
        <f>АПР.21!E252</f>
        <v>0</v>
      </c>
      <c r="M254" s="41">
        <f>МАЙ.21!E252</f>
        <v>0</v>
      </c>
      <c r="N254" s="41">
        <f>ИЮН.21!E252</f>
        <v>0</v>
      </c>
      <c r="O254" s="42">
        <f t="shared" si="20"/>
        <v>0</v>
      </c>
      <c r="P254" s="41">
        <f>ИЮЛ.21!E252</f>
        <v>0</v>
      </c>
      <c r="Q254" s="41">
        <f>АВГ.21!E252</f>
        <v>0</v>
      </c>
      <c r="R254" s="41">
        <f>СЕН.21!E252</f>
        <v>0</v>
      </c>
      <c r="S254" s="43">
        <f t="shared" si="21"/>
        <v>0</v>
      </c>
      <c r="T254" s="41">
        <f>ОКТ.21!E252</f>
        <v>0</v>
      </c>
      <c r="U254" s="41">
        <f>НОЯ.21!E252</f>
        <v>0</v>
      </c>
      <c r="V254" s="41">
        <f>ДЕК.21!E252</f>
        <v>0</v>
      </c>
      <c r="W254" s="26"/>
      <c r="X254" s="9"/>
    </row>
    <row r="255" spans="1:24" ht="15.75" x14ac:dyDescent="0.25">
      <c r="A255" s="47"/>
      <c r="B255" s="26">
        <v>248</v>
      </c>
      <c r="C255" s="27"/>
      <c r="D255" s="36">
        <v>0</v>
      </c>
      <c r="E255" s="37">
        <f t="shared" si="18"/>
        <v>0</v>
      </c>
      <c r="F255" s="38">
        <f>ЯНВ.21!F253+ФЕВ.21!F253+МАР.21!F253+АПР.21!F253+МАЙ.21!F253+ИЮН.21!F253+ИЮЛ.21!F253+АВГ.21!F253+СЕН.21!F253+ОКТ.21!F253+НОЯ.21!F253+ДЕК.21!F253</f>
        <v>0</v>
      </c>
      <c r="G255" s="39">
        <f t="shared" si="17"/>
        <v>0</v>
      </c>
      <c r="H255" s="38">
        <f>ЯНВ.21!E253</f>
        <v>0</v>
      </c>
      <c r="I255" s="38">
        <f>ФЕВ.21!E253</f>
        <v>0</v>
      </c>
      <c r="J255" s="38">
        <f>МАР.21!E253</f>
        <v>0</v>
      </c>
      <c r="K255" s="40">
        <f t="shared" si="19"/>
        <v>0</v>
      </c>
      <c r="L255" s="38">
        <f>АПР.21!E253</f>
        <v>0</v>
      </c>
      <c r="M255" s="41">
        <f>МАЙ.21!E253</f>
        <v>0</v>
      </c>
      <c r="N255" s="41">
        <f>ИЮН.21!E253</f>
        <v>0</v>
      </c>
      <c r="O255" s="42">
        <f t="shared" si="20"/>
        <v>0</v>
      </c>
      <c r="P255" s="41">
        <f>ИЮЛ.21!E253</f>
        <v>0</v>
      </c>
      <c r="Q255" s="41">
        <f>АВГ.21!E253</f>
        <v>0</v>
      </c>
      <c r="R255" s="41">
        <f>СЕН.21!E253</f>
        <v>0</v>
      </c>
      <c r="S255" s="43">
        <f t="shared" si="21"/>
        <v>0</v>
      </c>
      <c r="T255" s="41">
        <f>ОКТ.21!E253</f>
        <v>0</v>
      </c>
      <c r="U255" s="41">
        <f>НОЯ.21!E253</f>
        <v>0</v>
      </c>
      <c r="V255" s="41">
        <f>ДЕК.21!E253</f>
        <v>0</v>
      </c>
      <c r="W255" s="26"/>
      <c r="X255" s="9"/>
    </row>
    <row r="256" spans="1:24" ht="15.75" x14ac:dyDescent="0.25">
      <c r="A256" s="47"/>
      <c r="B256" s="26">
        <v>249</v>
      </c>
      <c r="C256" s="27"/>
      <c r="D256" s="36">
        <v>0</v>
      </c>
      <c r="E256" s="37">
        <f t="shared" si="18"/>
        <v>0</v>
      </c>
      <c r="F256" s="38">
        <f>ЯНВ.21!F254+ФЕВ.21!F254+МАР.21!F254+АПР.21!F254+МАЙ.21!F254+ИЮН.21!F254+ИЮЛ.21!F254+АВГ.21!F254+СЕН.21!F254+ОКТ.21!F254+НОЯ.21!F254+ДЕК.21!F254</f>
        <v>0</v>
      </c>
      <c r="G256" s="39">
        <f t="shared" si="17"/>
        <v>0</v>
      </c>
      <c r="H256" s="38">
        <f>ЯНВ.21!E254</f>
        <v>0</v>
      </c>
      <c r="I256" s="38">
        <f>ФЕВ.21!E254</f>
        <v>0</v>
      </c>
      <c r="J256" s="38">
        <f>МАР.21!E254</f>
        <v>0</v>
      </c>
      <c r="K256" s="40">
        <f t="shared" si="19"/>
        <v>0</v>
      </c>
      <c r="L256" s="38">
        <f>АПР.21!E254</f>
        <v>0</v>
      </c>
      <c r="M256" s="41">
        <f>МАЙ.21!E254</f>
        <v>0</v>
      </c>
      <c r="N256" s="41">
        <f>ИЮН.21!E254</f>
        <v>0</v>
      </c>
      <c r="O256" s="42">
        <f t="shared" si="20"/>
        <v>0</v>
      </c>
      <c r="P256" s="41">
        <f>ИЮЛ.21!E254</f>
        <v>0</v>
      </c>
      <c r="Q256" s="41">
        <f>АВГ.21!E254</f>
        <v>0</v>
      </c>
      <c r="R256" s="41">
        <f>СЕН.21!E254</f>
        <v>0</v>
      </c>
      <c r="S256" s="43">
        <f t="shared" si="21"/>
        <v>0</v>
      </c>
      <c r="T256" s="41">
        <f>ОКТ.21!E254</f>
        <v>0</v>
      </c>
      <c r="U256" s="41">
        <f>НОЯ.21!E254</f>
        <v>0</v>
      </c>
      <c r="V256" s="41">
        <f>ДЕК.21!E254</f>
        <v>0</v>
      </c>
      <c r="W256" s="26"/>
      <c r="X256" s="9"/>
    </row>
    <row r="257" spans="1:24" ht="15.75" x14ac:dyDescent="0.25">
      <c r="A257" s="47"/>
      <c r="B257" s="26">
        <v>250</v>
      </c>
      <c r="C257" s="27"/>
      <c r="D257" s="36">
        <v>0</v>
      </c>
      <c r="E257" s="37">
        <f t="shared" si="18"/>
        <v>0</v>
      </c>
      <c r="F257" s="38">
        <f>ЯНВ.21!F255+ФЕВ.21!F255+МАР.21!F255+АПР.21!F255+МАЙ.21!F255+ИЮН.21!F255+ИЮЛ.21!F255+АВГ.21!F255+СЕН.21!F255+ОКТ.21!F255+НОЯ.21!F255+ДЕК.21!F255</f>
        <v>0</v>
      </c>
      <c r="G257" s="39">
        <f t="shared" si="17"/>
        <v>0</v>
      </c>
      <c r="H257" s="38">
        <f>ЯНВ.21!E255</f>
        <v>0</v>
      </c>
      <c r="I257" s="38">
        <f>ФЕВ.21!E255</f>
        <v>0</v>
      </c>
      <c r="J257" s="38">
        <f>МАР.21!E255</f>
        <v>0</v>
      </c>
      <c r="K257" s="40">
        <f t="shared" si="19"/>
        <v>0</v>
      </c>
      <c r="L257" s="38">
        <f>АПР.21!E255</f>
        <v>0</v>
      </c>
      <c r="M257" s="41">
        <f>МАЙ.21!E255</f>
        <v>0</v>
      </c>
      <c r="N257" s="41">
        <f>ИЮН.21!E255</f>
        <v>0</v>
      </c>
      <c r="O257" s="42">
        <f t="shared" si="20"/>
        <v>0</v>
      </c>
      <c r="P257" s="41">
        <f>ИЮЛ.21!E255</f>
        <v>0</v>
      </c>
      <c r="Q257" s="41">
        <f>АВГ.21!E255</f>
        <v>0</v>
      </c>
      <c r="R257" s="41">
        <f>СЕН.21!E255</f>
        <v>0</v>
      </c>
      <c r="S257" s="43">
        <f t="shared" si="21"/>
        <v>0</v>
      </c>
      <c r="T257" s="41">
        <f>ОКТ.21!E255</f>
        <v>0</v>
      </c>
      <c r="U257" s="41">
        <f>НОЯ.21!E255</f>
        <v>0</v>
      </c>
      <c r="V257" s="41">
        <f>ДЕК.21!E255</f>
        <v>0</v>
      </c>
      <c r="W257" s="26"/>
      <c r="X257" s="9"/>
    </row>
    <row r="258" spans="1:24" ht="15.75" x14ac:dyDescent="0.25">
      <c r="A258" s="47"/>
      <c r="B258" s="26">
        <v>251</v>
      </c>
      <c r="C258" s="27"/>
      <c r="D258" s="36">
        <v>0</v>
      </c>
      <c r="E258" s="37">
        <f t="shared" si="18"/>
        <v>0</v>
      </c>
      <c r="F258" s="38">
        <f>ЯНВ.21!F256+ФЕВ.21!F256+МАР.21!F256+АПР.21!F256+МАЙ.21!F256+ИЮН.21!F256+ИЮЛ.21!F256+АВГ.21!F256+СЕН.21!F256+ОКТ.21!F256+НОЯ.21!F256+ДЕК.21!F256</f>
        <v>0</v>
      </c>
      <c r="G258" s="39">
        <f t="shared" si="17"/>
        <v>0</v>
      </c>
      <c r="H258" s="38">
        <f>ЯНВ.21!E256</f>
        <v>0</v>
      </c>
      <c r="I258" s="38">
        <f>ФЕВ.21!E256</f>
        <v>0</v>
      </c>
      <c r="J258" s="38">
        <f>МАР.21!E256</f>
        <v>0</v>
      </c>
      <c r="K258" s="40">
        <f t="shared" si="19"/>
        <v>0</v>
      </c>
      <c r="L258" s="38">
        <f>АПР.21!E256</f>
        <v>0</v>
      </c>
      <c r="M258" s="41">
        <f>МАЙ.21!E256</f>
        <v>0</v>
      </c>
      <c r="N258" s="41">
        <f>ИЮН.21!E256</f>
        <v>0</v>
      </c>
      <c r="O258" s="42">
        <f t="shared" si="20"/>
        <v>0</v>
      </c>
      <c r="P258" s="41">
        <f>ИЮЛ.21!E256</f>
        <v>0</v>
      </c>
      <c r="Q258" s="41">
        <f>АВГ.21!E256</f>
        <v>0</v>
      </c>
      <c r="R258" s="41">
        <f>СЕН.21!E256</f>
        <v>0</v>
      </c>
      <c r="S258" s="43">
        <f t="shared" si="21"/>
        <v>0</v>
      </c>
      <c r="T258" s="41">
        <f>ОКТ.21!E256</f>
        <v>0</v>
      </c>
      <c r="U258" s="41">
        <f>НОЯ.21!E256</f>
        <v>0</v>
      </c>
      <c r="V258" s="41">
        <f>ДЕК.21!E256</f>
        <v>0</v>
      </c>
      <c r="W258" s="26"/>
      <c r="X258" s="9"/>
    </row>
    <row r="259" spans="1:24" ht="15.75" x14ac:dyDescent="0.25">
      <c r="A259" s="47"/>
      <c r="B259" s="26">
        <v>252</v>
      </c>
      <c r="C259" s="27"/>
      <c r="D259" s="36">
        <v>0</v>
      </c>
      <c r="E259" s="37">
        <f t="shared" si="18"/>
        <v>0</v>
      </c>
      <c r="F259" s="38">
        <f>ЯНВ.21!F257+ФЕВ.21!F257+МАР.21!F257+АПР.21!F257+МАЙ.21!F257+ИЮН.21!F257+ИЮЛ.21!F257+АВГ.21!F257+СЕН.21!F257+ОКТ.21!F257+НОЯ.21!F257+ДЕК.21!F257</f>
        <v>0</v>
      </c>
      <c r="G259" s="39">
        <f t="shared" si="17"/>
        <v>0</v>
      </c>
      <c r="H259" s="38">
        <f>ЯНВ.21!E257</f>
        <v>0</v>
      </c>
      <c r="I259" s="38">
        <f>ФЕВ.21!E257</f>
        <v>0</v>
      </c>
      <c r="J259" s="38">
        <f>МАР.21!E257</f>
        <v>0</v>
      </c>
      <c r="K259" s="40">
        <f t="shared" si="19"/>
        <v>0</v>
      </c>
      <c r="L259" s="38">
        <f>АПР.21!E257</f>
        <v>0</v>
      </c>
      <c r="M259" s="41">
        <f>МАЙ.21!E257</f>
        <v>0</v>
      </c>
      <c r="N259" s="41">
        <f>ИЮН.21!E257</f>
        <v>0</v>
      </c>
      <c r="O259" s="42">
        <f t="shared" si="20"/>
        <v>0</v>
      </c>
      <c r="P259" s="41">
        <f>ИЮЛ.21!E257</f>
        <v>0</v>
      </c>
      <c r="Q259" s="41">
        <f>АВГ.21!E257</f>
        <v>0</v>
      </c>
      <c r="R259" s="41">
        <f>СЕН.21!E257</f>
        <v>0</v>
      </c>
      <c r="S259" s="43">
        <f t="shared" si="21"/>
        <v>0</v>
      </c>
      <c r="T259" s="41">
        <f>ОКТ.21!E257</f>
        <v>0</v>
      </c>
      <c r="U259" s="41">
        <f>НОЯ.21!E257</f>
        <v>0</v>
      </c>
      <c r="V259" s="41">
        <f>ДЕК.21!E257</f>
        <v>0</v>
      </c>
      <c r="W259" s="26"/>
      <c r="X259" s="9"/>
    </row>
    <row r="260" spans="1:24" ht="15.75" x14ac:dyDescent="0.25">
      <c r="A260" s="47"/>
      <c r="B260" s="26">
        <v>253</v>
      </c>
      <c r="C260" s="27"/>
      <c r="D260" s="36">
        <v>0</v>
      </c>
      <c r="E260" s="37">
        <f t="shared" si="18"/>
        <v>0</v>
      </c>
      <c r="F260" s="38">
        <f>ЯНВ.21!F258+ФЕВ.21!F258+МАР.21!F258+АПР.21!F258+МАЙ.21!F258+ИЮН.21!F258+ИЮЛ.21!F258+АВГ.21!F258+СЕН.21!F258+ОКТ.21!F258+НОЯ.21!F258+ДЕК.21!F258</f>
        <v>0</v>
      </c>
      <c r="G260" s="39">
        <f t="shared" si="17"/>
        <v>0</v>
      </c>
      <c r="H260" s="38">
        <f>ЯНВ.21!E258</f>
        <v>0</v>
      </c>
      <c r="I260" s="38">
        <f>ФЕВ.21!E258</f>
        <v>0</v>
      </c>
      <c r="J260" s="38">
        <f>МАР.21!E258</f>
        <v>0</v>
      </c>
      <c r="K260" s="40">
        <f t="shared" si="19"/>
        <v>0</v>
      </c>
      <c r="L260" s="38">
        <f>АПР.21!E258</f>
        <v>0</v>
      </c>
      <c r="M260" s="41">
        <f>МАЙ.21!E258</f>
        <v>0</v>
      </c>
      <c r="N260" s="41">
        <f>ИЮН.21!E258</f>
        <v>0</v>
      </c>
      <c r="O260" s="42">
        <f t="shared" si="20"/>
        <v>0</v>
      </c>
      <c r="P260" s="41">
        <f>ИЮЛ.21!E258</f>
        <v>0</v>
      </c>
      <c r="Q260" s="41">
        <f>АВГ.21!E258</f>
        <v>0</v>
      </c>
      <c r="R260" s="41">
        <f>СЕН.21!E258</f>
        <v>0</v>
      </c>
      <c r="S260" s="43">
        <f t="shared" si="21"/>
        <v>0</v>
      </c>
      <c r="T260" s="41">
        <f>ОКТ.21!E258</f>
        <v>0</v>
      </c>
      <c r="U260" s="41">
        <f>НОЯ.21!E258</f>
        <v>0</v>
      </c>
      <c r="V260" s="41">
        <f>ДЕК.21!E258</f>
        <v>0</v>
      </c>
      <c r="W260" s="26"/>
      <c r="X260" s="9"/>
    </row>
    <row r="261" spans="1:24" ht="15.75" x14ac:dyDescent="0.25">
      <c r="A261" s="47"/>
      <c r="B261" s="26">
        <v>254</v>
      </c>
      <c r="C261" s="27"/>
      <c r="D261" s="36">
        <v>0</v>
      </c>
      <c r="E261" s="37">
        <f t="shared" si="18"/>
        <v>0</v>
      </c>
      <c r="F261" s="38">
        <f>ЯНВ.21!F259+ФЕВ.21!F259+МАР.21!F259+АПР.21!F259+МАЙ.21!F259+ИЮН.21!F259+ИЮЛ.21!F259+АВГ.21!F259+СЕН.21!F259+ОКТ.21!F259+НОЯ.21!F259+ДЕК.21!F259</f>
        <v>0</v>
      </c>
      <c r="G261" s="39">
        <f t="shared" si="17"/>
        <v>0</v>
      </c>
      <c r="H261" s="38">
        <f>ЯНВ.21!E259</f>
        <v>0</v>
      </c>
      <c r="I261" s="38">
        <f>ФЕВ.21!E259</f>
        <v>0</v>
      </c>
      <c r="J261" s="38">
        <f>МАР.21!E259</f>
        <v>0</v>
      </c>
      <c r="K261" s="40">
        <f t="shared" si="19"/>
        <v>0</v>
      </c>
      <c r="L261" s="38">
        <f>АПР.21!E259</f>
        <v>0</v>
      </c>
      <c r="M261" s="41">
        <f>МАЙ.21!E259</f>
        <v>0</v>
      </c>
      <c r="N261" s="41">
        <f>ИЮН.21!E259</f>
        <v>0</v>
      </c>
      <c r="O261" s="42">
        <f t="shared" si="20"/>
        <v>0</v>
      </c>
      <c r="P261" s="41">
        <f>ИЮЛ.21!E259</f>
        <v>0</v>
      </c>
      <c r="Q261" s="41">
        <f>АВГ.21!E259</f>
        <v>0</v>
      </c>
      <c r="R261" s="41">
        <f>СЕН.21!E259</f>
        <v>0</v>
      </c>
      <c r="S261" s="43">
        <f t="shared" si="21"/>
        <v>0</v>
      </c>
      <c r="T261" s="41">
        <f>ОКТ.21!E259</f>
        <v>0</v>
      </c>
      <c r="U261" s="41">
        <f>НОЯ.21!E259</f>
        <v>0</v>
      </c>
      <c r="V261" s="41">
        <f>ДЕК.21!E259</f>
        <v>0</v>
      </c>
      <c r="W261" s="26"/>
      <c r="X261" s="9"/>
    </row>
    <row r="262" spans="1:24" ht="15.75" x14ac:dyDescent="0.25">
      <c r="A262" s="35"/>
      <c r="B262" s="26">
        <v>255</v>
      </c>
      <c r="C262" s="27"/>
      <c r="D262" s="36">
        <v>0</v>
      </c>
      <c r="E262" s="37">
        <f t="shared" si="18"/>
        <v>0</v>
      </c>
      <c r="F262" s="38">
        <f>ЯНВ.21!F260+ФЕВ.21!F260+МАР.21!F260+АПР.21!F260+МАЙ.21!F260+ИЮН.21!F260+ИЮЛ.21!F260+АВГ.21!F260+СЕН.21!F260+ОКТ.21!F260+НОЯ.21!F260+ДЕК.21!F260</f>
        <v>0</v>
      </c>
      <c r="G262" s="39">
        <f t="shared" ref="G262:G325" si="22">H262+I262+J262</f>
        <v>0</v>
      </c>
      <c r="H262" s="38">
        <f>ЯНВ.21!E260</f>
        <v>0</v>
      </c>
      <c r="I262" s="38">
        <f>ФЕВ.21!E260</f>
        <v>0</v>
      </c>
      <c r="J262" s="38">
        <f>МАР.21!E260</f>
        <v>0</v>
      </c>
      <c r="K262" s="40">
        <f t="shared" si="19"/>
        <v>0</v>
      </c>
      <c r="L262" s="38">
        <f>АПР.21!E260</f>
        <v>0</v>
      </c>
      <c r="M262" s="41">
        <f>МАЙ.21!E260</f>
        <v>0</v>
      </c>
      <c r="N262" s="41">
        <f>ИЮН.21!E260</f>
        <v>0</v>
      </c>
      <c r="O262" s="42">
        <f t="shared" si="20"/>
        <v>0</v>
      </c>
      <c r="P262" s="41">
        <f>ИЮЛ.21!E260</f>
        <v>0</v>
      </c>
      <c r="Q262" s="41">
        <f>АВГ.21!E260</f>
        <v>0</v>
      </c>
      <c r="R262" s="41">
        <f>СЕН.21!E260</f>
        <v>0</v>
      </c>
      <c r="S262" s="43">
        <f t="shared" si="21"/>
        <v>0</v>
      </c>
      <c r="T262" s="41">
        <f>ОКТ.21!E260</f>
        <v>0</v>
      </c>
      <c r="U262" s="41">
        <f>НОЯ.21!E260</f>
        <v>0</v>
      </c>
      <c r="V262" s="41">
        <f>ДЕК.21!E260</f>
        <v>0</v>
      </c>
      <c r="W262" s="26"/>
      <c r="X262" s="9"/>
    </row>
    <row r="263" spans="1:24" ht="15.75" x14ac:dyDescent="0.25">
      <c r="A263" s="54"/>
      <c r="B263" s="26">
        <v>256</v>
      </c>
      <c r="C263" s="27"/>
      <c r="D263" s="36">
        <v>0</v>
      </c>
      <c r="E263" s="37">
        <f t="shared" si="18"/>
        <v>0</v>
      </c>
      <c r="F263" s="38">
        <f>ЯНВ.21!F261+ФЕВ.21!F261+МАР.21!F261+АПР.21!F261+МАЙ.21!F261+ИЮН.21!F261+ИЮЛ.21!F261+АВГ.21!F261+СЕН.21!F261+ОКТ.21!F261+НОЯ.21!F261+ДЕК.21!F261</f>
        <v>0</v>
      </c>
      <c r="G263" s="39">
        <f t="shared" si="22"/>
        <v>0</v>
      </c>
      <c r="H263" s="38">
        <f>ЯНВ.21!E261</f>
        <v>0</v>
      </c>
      <c r="I263" s="38">
        <f>ФЕВ.21!E261</f>
        <v>0</v>
      </c>
      <c r="J263" s="38">
        <f>МАР.21!E261</f>
        <v>0</v>
      </c>
      <c r="K263" s="40">
        <f t="shared" si="19"/>
        <v>0</v>
      </c>
      <c r="L263" s="38">
        <f>АПР.21!E261</f>
        <v>0</v>
      </c>
      <c r="M263" s="41">
        <f>МАЙ.21!E261</f>
        <v>0</v>
      </c>
      <c r="N263" s="41">
        <f>ИЮН.21!E261</f>
        <v>0</v>
      </c>
      <c r="O263" s="42">
        <f t="shared" si="20"/>
        <v>0</v>
      </c>
      <c r="P263" s="41">
        <f>ИЮЛ.21!E261</f>
        <v>0</v>
      </c>
      <c r="Q263" s="41">
        <f>АВГ.21!E261</f>
        <v>0</v>
      </c>
      <c r="R263" s="41">
        <f>СЕН.21!E261</f>
        <v>0</v>
      </c>
      <c r="S263" s="43">
        <f t="shared" si="21"/>
        <v>0</v>
      </c>
      <c r="T263" s="41">
        <f>ОКТ.21!E261</f>
        <v>0</v>
      </c>
      <c r="U263" s="41">
        <f>НОЯ.21!E261</f>
        <v>0</v>
      </c>
      <c r="V263" s="41">
        <f>ДЕК.21!E261</f>
        <v>0</v>
      </c>
      <c r="W263" s="26"/>
      <c r="X263" s="9"/>
    </row>
    <row r="264" spans="1:24" ht="15.75" x14ac:dyDescent="0.25">
      <c r="A264" s="16"/>
      <c r="B264" s="26">
        <v>257</v>
      </c>
      <c r="C264" s="27"/>
      <c r="D264" s="36">
        <v>0</v>
      </c>
      <c r="E264" s="37">
        <f t="shared" ref="E264:E327" si="23">F264-G264-K264-O264-S264+D264</f>
        <v>0</v>
      </c>
      <c r="F264" s="38">
        <f>ЯНВ.21!F262+ФЕВ.21!F262+МАР.21!F262+АПР.21!F262+МАЙ.21!F262+ИЮН.21!F262+ИЮЛ.21!F262+АВГ.21!F262+СЕН.21!F262+ОКТ.21!F262+НОЯ.21!F262+ДЕК.21!F262</f>
        <v>0</v>
      </c>
      <c r="G264" s="39">
        <f t="shared" si="22"/>
        <v>0</v>
      </c>
      <c r="H264" s="38">
        <f>ЯНВ.21!E262</f>
        <v>0</v>
      </c>
      <c r="I264" s="38">
        <f>ФЕВ.21!E262</f>
        <v>0</v>
      </c>
      <c r="J264" s="38">
        <f>МАР.21!E262</f>
        <v>0</v>
      </c>
      <c r="K264" s="40">
        <f t="shared" ref="K264:K327" si="24">SUM(L264:N264)</f>
        <v>0</v>
      </c>
      <c r="L264" s="38">
        <f>АПР.21!E262</f>
        <v>0</v>
      </c>
      <c r="M264" s="41">
        <f>МАЙ.21!E262</f>
        <v>0</v>
      </c>
      <c r="N264" s="41">
        <f>ИЮН.21!E262</f>
        <v>0</v>
      </c>
      <c r="O264" s="42">
        <f t="shared" ref="O264:O327" si="25">P264+Q264+R264</f>
        <v>0</v>
      </c>
      <c r="P264" s="41">
        <f>ИЮЛ.21!E262</f>
        <v>0</v>
      </c>
      <c r="Q264" s="41">
        <f>АВГ.21!E262</f>
        <v>0</v>
      </c>
      <c r="R264" s="41">
        <f>СЕН.21!E262</f>
        <v>0</v>
      </c>
      <c r="S264" s="43">
        <f t="shared" ref="S264:S327" si="26">T264+U264+V264</f>
        <v>0</v>
      </c>
      <c r="T264" s="41">
        <f>ОКТ.21!E262</f>
        <v>0</v>
      </c>
      <c r="U264" s="41">
        <f>НОЯ.21!E262</f>
        <v>0</v>
      </c>
      <c r="V264" s="41">
        <f>ДЕК.21!E262</f>
        <v>0</v>
      </c>
      <c r="W264" s="26"/>
      <c r="X264" s="9"/>
    </row>
    <row r="265" spans="1:24" ht="15.75" x14ac:dyDescent="0.25">
      <c r="A265" s="35"/>
      <c r="B265" s="26">
        <v>258</v>
      </c>
      <c r="C265" s="27"/>
      <c r="D265" s="36">
        <v>0</v>
      </c>
      <c r="E265" s="37">
        <f t="shared" si="23"/>
        <v>0</v>
      </c>
      <c r="F265" s="38">
        <f>ЯНВ.21!F263+ФЕВ.21!F263+МАР.21!F263+АПР.21!F263+МАЙ.21!F263+ИЮН.21!F263+ИЮЛ.21!F263+АВГ.21!F263+СЕН.21!F263+ОКТ.21!F263+НОЯ.21!F263+ДЕК.21!F263</f>
        <v>0</v>
      </c>
      <c r="G265" s="39">
        <f t="shared" si="22"/>
        <v>0</v>
      </c>
      <c r="H265" s="38">
        <f>ЯНВ.21!E263</f>
        <v>0</v>
      </c>
      <c r="I265" s="38">
        <f>ФЕВ.21!E263</f>
        <v>0</v>
      </c>
      <c r="J265" s="38">
        <f>МАР.21!E263</f>
        <v>0</v>
      </c>
      <c r="K265" s="40">
        <f t="shared" si="24"/>
        <v>0</v>
      </c>
      <c r="L265" s="38">
        <f>АПР.21!E263</f>
        <v>0</v>
      </c>
      <c r="M265" s="41">
        <f>МАЙ.21!E263</f>
        <v>0</v>
      </c>
      <c r="N265" s="41">
        <f>ИЮН.21!E263</f>
        <v>0</v>
      </c>
      <c r="O265" s="42">
        <f t="shared" si="25"/>
        <v>0</v>
      </c>
      <c r="P265" s="41">
        <f>ИЮЛ.21!E263</f>
        <v>0</v>
      </c>
      <c r="Q265" s="41">
        <f>АВГ.21!E263</f>
        <v>0</v>
      </c>
      <c r="R265" s="41">
        <f>СЕН.21!E263</f>
        <v>0</v>
      </c>
      <c r="S265" s="43">
        <f t="shared" si="26"/>
        <v>0</v>
      </c>
      <c r="T265" s="41">
        <f>ОКТ.21!E263</f>
        <v>0</v>
      </c>
      <c r="U265" s="41">
        <f>НОЯ.21!E263</f>
        <v>0</v>
      </c>
      <c r="V265" s="41">
        <f>ДЕК.21!E263</f>
        <v>0</v>
      </c>
      <c r="W265" s="26"/>
      <c r="X265" s="9"/>
    </row>
    <row r="266" spans="1:24" ht="15.75" x14ac:dyDescent="0.25">
      <c r="A266" s="35"/>
      <c r="B266" s="26">
        <v>259</v>
      </c>
      <c r="C266" s="27"/>
      <c r="D266" s="36">
        <v>0</v>
      </c>
      <c r="E266" s="37">
        <f t="shared" si="23"/>
        <v>0</v>
      </c>
      <c r="F266" s="38">
        <f>ЯНВ.21!F264+ФЕВ.21!F264+МАР.21!F264+АПР.21!F264+МАЙ.21!F264+ИЮН.21!F264+ИЮЛ.21!F264+АВГ.21!F264+СЕН.21!F264+ОКТ.21!F264+НОЯ.21!F264+ДЕК.21!F264</f>
        <v>0</v>
      </c>
      <c r="G266" s="39">
        <f t="shared" si="22"/>
        <v>0</v>
      </c>
      <c r="H266" s="38">
        <f>ЯНВ.21!E264</f>
        <v>0</v>
      </c>
      <c r="I266" s="38">
        <f>ФЕВ.21!E264</f>
        <v>0</v>
      </c>
      <c r="J266" s="38">
        <f>МАР.21!E264</f>
        <v>0</v>
      </c>
      <c r="K266" s="40">
        <f t="shared" si="24"/>
        <v>0</v>
      </c>
      <c r="L266" s="38">
        <f>АПР.21!E264</f>
        <v>0</v>
      </c>
      <c r="M266" s="41">
        <f>МАЙ.21!E264</f>
        <v>0</v>
      </c>
      <c r="N266" s="41">
        <f>ИЮН.21!E264</f>
        <v>0</v>
      </c>
      <c r="O266" s="42">
        <f t="shared" si="25"/>
        <v>0</v>
      </c>
      <c r="P266" s="41">
        <f>ИЮЛ.21!E264</f>
        <v>0</v>
      </c>
      <c r="Q266" s="41">
        <f>АВГ.21!E264</f>
        <v>0</v>
      </c>
      <c r="R266" s="41">
        <f>СЕН.21!E264</f>
        <v>0</v>
      </c>
      <c r="S266" s="43">
        <f t="shared" si="26"/>
        <v>0</v>
      </c>
      <c r="T266" s="41">
        <f>ОКТ.21!E264</f>
        <v>0</v>
      </c>
      <c r="U266" s="41">
        <f>НОЯ.21!E264</f>
        <v>0</v>
      </c>
      <c r="V266" s="41">
        <f>ДЕК.21!E264</f>
        <v>0</v>
      </c>
      <c r="W266" s="26"/>
      <c r="X266" s="9"/>
    </row>
    <row r="267" spans="1:24" ht="15.75" x14ac:dyDescent="0.25">
      <c r="A267" s="35"/>
      <c r="B267" s="26">
        <v>260</v>
      </c>
      <c r="C267" s="27"/>
      <c r="D267" s="36">
        <v>0</v>
      </c>
      <c r="E267" s="37">
        <f t="shared" si="23"/>
        <v>0</v>
      </c>
      <c r="F267" s="38">
        <f>ЯНВ.21!F265+ФЕВ.21!F265+МАР.21!F265+АПР.21!F265+МАЙ.21!F265+ИЮН.21!F265+ИЮЛ.21!F265+АВГ.21!F265+СЕН.21!F265+ОКТ.21!F265+НОЯ.21!F265+ДЕК.21!F265</f>
        <v>0</v>
      </c>
      <c r="G267" s="39">
        <f t="shared" si="22"/>
        <v>0</v>
      </c>
      <c r="H267" s="38">
        <f>ЯНВ.21!E265</f>
        <v>0</v>
      </c>
      <c r="I267" s="38">
        <f>ФЕВ.21!E265</f>
        <v>0</v>
      </c>
      <c r="J267" s="38">
        <f>МАР.21!E265</f>
        <v>0</v>
      </c>
      <c r="K267" s="40">
        <f t="shared" si="24"/>
        <v>0</v>
      </c>
      <c r="L267" s="38">
        <f>АПР.21!E265</f>
        <v>0</v>
      </c>
      <c r="M267" s="41">
        <f>МАЙ.21!E265</f>
        <v>0</v>
      </c>
      <c r="N267" s="41">
        <f>ИЮН.21!E265</f>
        <v>0</v>
      </c>
      <c r="O267" s="42">
        <f t="shared" si="25"/>
        <v>0</v>
      </c>
      <c r="P267" s="41">
        <f>ИЮЛ.21!E265</f>
        <v>0</v>
      </c>
      <c r="Q267" s="41">
        <f>АВГ.21!E265</f>
        <v>0</v>
      </c>
      <c r="R267" s="41">
        <f>СЕН.21!E265</f>
        <v>0</v>
      </c>
      <c r="S267" s="43">
        <f t="shared" si="26"/>
        <v>0</v>
      </c>
      <c r="T267" s="41">
        <f>ОКТ.21!E265</f>
        <v>0</v>
      </c>
      <c r="U267" s="41">
        <f>НОЯ.21!E265</f>
        <v>0</v>
      </c>
      <c r="V267" s="41">
        <f>ДЕК.21!E265</f>
        <v>0</v>
      </c>
      <c r="W267" s="26"/>
      <c r="X267" s="9"/>
    </row>
    <row r="268" spans="1:24" ht="15.75" x14ac:dyDescent="0.25">
      <c r="A268" s="48"/>
      <c r="B268" s="26">
        <v>261</v>
      </c>
      <c r="C268" s="27"/>
      <c r="D268" s="36">
        <v>0</v>
      </c>
      <c r="E268" s="37">
        <f t="shared" si="23"/>
        <v>0</v>
      </c>
      <c r="F268" s="38">
        <f>ЯНВ.21!F266+ФЕВ.21!F266+МАР.21!F266+АПР.21!F266+МАЙ.21!F266+ИЮН.21!F266+ИЮЛ.21!F266+АВГ.21!F266+СЕН.21!F266+ОКТ.21!F266+НОЯ.21!F266+ДЕК.21!F266</f>
        <v>0</v>
      </c>
      <c r="G268" s="39">
        <f t="shared" si="22"/>
        <v>0</v>
      </c>
      <c r="H268" s="38">
        <f>ЯНВ.21!E266</f>
        <v>0</v>
      </c>
      <c r="I268" s="38">
        <f>ФЕВ.21!E266</f>
        <v>0</v>
      </c>
      <c r="J268" s="38">
        <f>МАР.21!E266</f>
        <v>0</v>
      </c>
      <c r="K268" s="40">
        <f t="shared" si="24"/>
        <v>0</v>
      </c>
      <c r="L268" s="38">
        <f>АПР.21!E266</f>
        <v>0</v>
      </c>
      <c r="M268" s="41">
        <f>МАЙ.21!E266</f>
        <v>0</v>
      </c>
      <c r="N268" s="41">
        <f>ИЮН.21!E266</f>
        <v>0</v>
      </c>
      <c r="O268" s="42">
        <f t="shared" si="25"/>
        <v>0</v>
      </c>
      <c r="P268" s="41">
        <f>ИЮЛ.21!E266</f>
        <v>0</v>
      </c>
      <c r="Q268" s="41">
        <f>АВГ.21!E266</f>
        <v>0</v>
      </c>
      <c r="R268" s="41">
        <f>СЕН.21!E266</f>
        <v>0</v>
      </c>
      <c r="S268" s="43">
        <f t="shared" si="26"/>
        <v>0</v>
      </c>
      <c r="T268" s="41">
        <f>ОКТ.21!E266</f>
        <v>0</v>
      </c>
      <c r="U268" s="41">
        <f>НОЯ.21!E266</f>
        <v>0</v>
      </c>
      <c r="V268" s="41">
        <f>ДЕК.21!E266</f>
        <v>0</v>
      </c>
      <c r="W268" s="26"/>
      <c r="X268" s="9"/>
    </row>
    <row r="269" spans="1:24" ht="15.75" x14ac:dyDescent="0.25">
      <c r="A269" s="44"/>
      <c r="B269" s="26">
        <v>262</v>
      </c>
      <c r="C269" s="27"/>
      <c r="D269" s="36">
        <v>0</v>
      </c>
      <c r="E269" s="37">
        <f t="shared" si="23"/>
        <v>0</v>
      </c>
      <c r="F269" s="38">
        <f>ЯНВ.21!F267+ФЕВ.21!F267+МАР.21!F267+АПР.21!F267+МАЙ.21!F267+ИЮН.21!F267+ИЮЛ.21!F267+АВГ.21!F267+СЕН.21!F267+ОКТ.21!F267+НОЯ.21!F267+ДЕК.21!F267</f>
        <v>0</v>
      </c>
      <c r="G269" s="39">
        <f t="shared" si="22"/>
        <v>0</v>
      </c>
      <c r="H269" s="38">
        <f>ЯНВ.21!E267</f>
        <v>0</v>
      </c>
      <c r="I269" s="38">
        <f>ФЕВ.21!E267</f>
        <v>0</v>
      </c>
      <c r="J269" s="38">
        <f>МАР.21!E267</f>
        <v>0</v>
      </c>
      <c r="K269" s="40">
        <f t="shared" si="24"/>
        <v>0</v>
      </c>
      <c r="L269" s="38">
        <f>АПР.21!E267</f>
        <v>0</v>
      </c>
      <c r="M269" s="41">
        <f>МАЙ.21!E267</f>
        <v>0</v>
      </c>
      <c r="N269" s="41">
        <f>ИЮН.21!E267</f>
        <v>0</v>
      </c>
      <c r="O269" s="42">
        <f t="shared" si="25"/>
        <v>0</v>
      </c>
      <c r="P269" s="41">
        <f>ИЮЛ.21!E267</f>
        <v>0</v>
      </c>
      <c r="Q269" s="41">
        <f>АВГ.21!E267</f>
        <v>0</v>
      </c>
      <c r="R269" s="41">
        <f>СЕН.21!E267</f>
        <v>0</v>
      </c>
      <c r="S269" s="43">
        <f t="shared" si="26"/>
        <v>0</v>
      </c>
      <c r="T269" s="41">
        <f>ОКТ.21!E267</f>
        <v>0</v>
      </c>
      <c r="U269" s="41">
        <f>НОЯ.21!E267</f>
        <v>0</v>
      </c>
      <c r="V269" s="41">
        <f>ДЕК.21!E267</f>
        <v>0</v>
      </c>
      <c r="W269" s="26"/>
      <c r="X269" s="9"/>
    </row>
    <row r="270" spans="1:24" ht="15.75" x14ac:dyDescent="0.25">
      <c r="A270" s="35"/>
      <c r="B270" s="26">
        <v>263</v>
      </c>
      <c r="C270" s="27"/>
      <c r="D270" s="36">
        <v>0</v>
      </c>
      <c r="E270" s="37">
        <f t="shared" si="23"/>
        <v>0</v>
      </c>
      <c r="F270" s="38">
        <f>ЯНВ.21!F268+ФЕВ.21!F268+МАР.21!F268+АПР.21!F268+МАЙ.21!F268+ИЮН.21!F268+ИЮЛ.21!F268+АВГ.21!F268+СЕН.21!F268+ОКТ.21!F268+НОЯ.21!F268+ДЕК.21!F268</f>
        <v>0</v>
      </c>
      <c r="G270" s="39">
        <f t="shared" si="22"/>
        <v>0</v>
      </c>
      <c r="H270" s="38">
        <f>ЯНВ.21!E268</f>
        <v>0</v>
      </c>
      <c r="I270" s="38">
        <f>ФЕВ.21!E268</f>
        <v>0</v>
      </c>
      <c r="J270" s="38">
        <f>МАР.21!E268</f>
        <v>0</v>
      </c>
      <c r="K270" s="40">
        <f t="shared" si="24"/>
        <v>0</v>
      </c>
      <c r="L270" s="38">
        <f>АПР.21!E268</f>
        <v>0</v>
      </c>
      <c r="M270" s="41">
        <f>МАЙ.21!E268</f>
        <v>0</v>
      </c>
      <c r="N270" s="41">
        <f>ИЮН.21!E268</f>
        <v>0</v>
      </c>
      <c r="O270" s="42">
        <f t="shared" si="25"/>
        <v>0</v>
      </c>
      <c r="P270" s="41">
        <f>ИЮЛ.21!E268</f>
        <v>0</v>
      </c>
      <c r="Q270" s="41">
        <f>АВГ.21!E268</f>
        <v>0</v>
      </c>
      <c r="R270" s="41">
        <f>СЕН.21!E268</f>
        <v>0</v>
      </c>
      <c r="S270" s="43">
        <f t="shared" si="26"/>
        <v>0</v>
      </c>
      <c r="T270" s="41">
        <f>ОКТ.21!E268</f>
        <v>0</v>
      </c>
      <c r="U270" s="41">
        <f>НОЯ.21!E268</f>
        <v>0</v>
      </c>
      <c r="V270" s="41">
        <f>ДЕК.21!E268</f>
        <v>0</v>
      </c>
      <c r="W270" s="26"/>
      <c r="X270" s="9"/>
    </row>
    <row r="271" spans="1:24" ht="15.75" x14ac:dyDescent="0.25">
      <c r="A271" s="48"/>
      <c r="B271" s="26">
        <v>264</v>
      </c>
      <c r="C271" s="27"/>
      <c r="D271" s="36">
        <v>0</v>
      </c>
      <c r="E271" s="37">
        <f t="shared" si="23"/>
        <v>0</v>
      </c>
      <c r="F271" s="38">
        <f>ЯНВ.21!F269+ФЕВ.21!F269+МАР.21!F269+АПР.21!F269+МАЙ.21!F269+ИЮН.21!F269+ИЮЛ.21!F269+АВГ.21!F269+СЕН.21!F269+ОКТ.21!F269+НОЯ.21!F269+ДЕК.21!F269</f>
        <v>0</v>
      </c>
      <c r="G271" s="39">
        <f t="shared" si="22"/>
        <v>0</v>
      </c>
      <c r="H271" s="38">
        <f>ЯНВ.21!E269</f>
        <v>0</v>
      </c>
      <c r="I271" s="38">
        <f>ФЕВ.21!E269</f>
        <v>0</v>
      </c>
      <c r="J271" s="38">
        <f>МАР.21!E269</f>
        <v>0</v>
      </c>
      <c r="K271" s="40">
        <f t="shared" si="24"/>
        <v>0</v>
      </c>
      <c r="L271" s="38">
        <f>АПР.21!E269</f>
        <v>0</v>
      </c>
      <c r="M271" s="41">
        <f>МАЙ.21!E269</f>
        <v>0</v>
      </c>
      <c r="N271" s="41">
        <f>ИЮН.21!E269</f>
        <v>0</v>
      </c>
      <c r="O271" s="42">
        <f t="shared" si="25"/>
        <v>0</v>
      </c>
      <c r="P271" s="41">
        <f>ИЮЛ.21!E269</f>
        <v>0</v>
      </c>
      <c r="Q271" s="41">
        <f>АВГ.21!E269</f>
        <v>0</v>
      </c>
      <c r="R271" s="41">
        <f>СЕН.21!E269</f>
        <v>0</v>
      </c>
      <c r="S271" s="43">
        <f t="shared" si="26"/>
        <v>0</v>
      </c>
      <c r="T271" s="41">
        <f>ОКТ.21!E269</f>
        <v>0</v>
      </c>
      <c r="U271" s="41">
        <f>НОЯ.21!E269</f>
        <v>0</v>
      </c>
      <c r="V271" s="41">
        <f>ДЕК.21!E269</f>
        <v>0</v>
      </c>
      <c r="W271" s="26"/>
      <c r="X271" s="9"/>
    </row>
    <row r="272" spans="1:24" ht="15.75" x14ac:dyDescent="0.25">
      <c r="A272" s="16"/>
      <c r="B272" s="26">
        <v>265</v>
      </c>
      <c r="C272" s="27"/>
      <c r="D272" s="36">
        <v>0</v>
      </c>
      <c r="E272" s="37">
        <f t="shared" si="23"/>
        <v>0</v>
      </c>
      <c r="F272" s="38">
        <f>ЯНВ.21!F270+ФЕВ.21!F270+МАР.21!F270+АПР.21!F270+МАЙ.21!F270+ИЮН.21!F270+ИЮЛ.21!F270+АВГ.21!F270+СЕН.21!F270+ОКТ.21!F270+НОЯ.21!F270+ДЕК.21!F270</f>
        <v>0</v>
      </c>
      <c r="G272" s="39">
        <f t="shared" si="22"/>
        <v>0</v>
      </c>
      <c r="H272" s="38">
        <f>ЯНВ.21!E270</f>
        <v>0</v>
      </c>
      <c r="I272" s="38">
        <f>ФЕВ.21!E270</f>
        <v>0</v>
      </c>
      <c r="J272" s="38">
        <f>МАР.21!E270</f>
        <v>0</v>
      </c>
      <c r="K272" s="40">
        <f t="shared" si="24"/>
        <v>0</v>
      </c>
      <c r="L272" s="38">
        <f>АПР.21!E270</f>
        <v>0</v>
      </c>
      <c r="M272" s="41">
        <f>МАЙ.21!E270</f>
        <v>0</v>
      </c>
      <c r="N272" s="41">
        <f>ИЮН.21!E270</f>
        <v>0</v>
      </c>
      <c r="O272" s="42">
        <f t="shared" si="25"/>
        <v>0</v>
      </c>
      <c r="P272" s="41">
        <f>ИЮЛ.21!E270</f>
        <v>0</v>
      </c>
      <c r="Q272" s="41">
        <f>АВГ.21!E270</f>
        <v>0</v>
      </c>
      <c r="R272" s="41">
        <f>СЕН.21!E270</f>
        <v>0</v>
      </c>
      <c r="S272" s="43">
        <f t="shared" si="26"/>
        <v>0</v>
      </c>
      <c r="T272" s="41">
        <f>ОКТ.21!E270</f>
        <v>0</v>
      </c>
      <c r="U272" s="41">
        <f>НОЯ.21!E270</f>
        <v>0</v>
      </c>
      <c r="V272" s="41">
        <f>ДЕК.21!E270</f>
        <v>0</v>
      </c>
      <c r="W272" s="26"/>
      <c r="X272" s="9"/>
    </row>
    <row r="273" spans="1:24" ht="15.75" x14ac:dyDescent="0.25">
      <c r="A273" s="35"/>
      <c r="B273" s="26">
        <v>266</v>
      </c>
      <c r="C273" s="27"/>
      <c r="D273" s="36">
        <v>0</v>
      </c>
      <c r="E273" s="37">
        <f t="shared" si="23"/>
        <v>0</v>
      </c>
      <c r="F273" s="38">
        <f>ЯНВ.21!F271+ФЕВ.21!F271+МАР.21!F271+АПР.21!F271+МАЙ.21!F271+ИЮН.21!F271+ИЮЛ.21!F271+АВГ.21!F271+СЕН.21!F271+ОКТ.21!F271+НОЯ.21!F271+ДЕК.21!F271</f>
        <v>0</v>
      </c>
      <c r="G273" s="39">
        <f t="shared" si="22"/>
        <v>0</v>
      </c>
      <c r="H273" s="38">
        <f>ЯНВ.21!E271</f>
        <v>0</v>
      </c>
      <c r="I273" s="38">
        <f>ФЕВ.21!E271</f>
        <v>0</v>
      </c>
      <c r="J273" s="38">
        <f>МАР.21!E271</f>
        <v>0</v>
      </c>
      <c r="K273" s="40">
        <f t="shared" si="24"/>
        <v>0</v>
      </c>
      <c r="L273" s="38">
        <f>АПР.21!E271</f>
        <v>0</v>
      </c>
      <c r="M273" s="41">
        <f>МАЙ.21!E271</f>
        <v>0</v>
      </c>
      <c r="N273" s="41">
        <f>ИЮН.21!E271</f>
        <v>0</v>
      </c>
      <c r="O273" s="42">
        <f t="shared" si="25"/>
        <v>0</v>
      </c>
      <c r="P273" s="41">
        <f>ИЮЛ.21!E271</f>
        <v>0</v>
      </c>
      <c r="Q273" s="41">
        <f>АВГ.21!E271</f>
        <v>0</v>
      </c>
      <c r="R273" s="41">
        <f>СЕН.21!E271</f>
        <v>0</v>
      </c>
      <c r="S273" s="43">
        <f t="shared" si="26"/>
        <v>0</v>
      </c>
      <c r="T273" s="41">
        <f>ОКТ.21!E271</f>
        <v>0</v>
      </c>
      <c r="U273" s="41">
        <f>НОЯ.21!E271</f>
        <v>0</v>
      </c>
      <c r="V273" s="41">
        <f>ДЕК.21!E271</f>
        <v>0</v>
      </c>
      <c r="W273" s="26"/>
      <c r="X273" s="9"/>
    </row>
    <row r="274" spans="1:24" ht="15.75" x14ac:dyDescent="0.25">
      <c r="A274" s="35"/>
      <c r="B274" s="26">
        <v>267</v>
      </c>
      <c r="C274" s="27"/>
      <c r="D274" s="36">
        <v>0</v>
      </c>
      <c r="E274" s="37">
        <f t="shared" si="23"/>
        <v>0</v>
      </c>
      <c r="F274" s="38">
        <f>ЯНВ.21!F272+ФЕВ.21!F272+МАР.21!F272+АПР.21!F272+МАЙ.21!F272+ИЮН.21!F272+ИЮЛ.21!F272+АВГ.21!F272+СЕН.21!F272+ОКТ.21!F272+НОЯ.21!F272+ДЕК.21!F272</f>
        <v>0</v>
      </c>
      <c r="G274" s="39">
        <f t="shared" si="22"/>
        <v>0</v>
      </c>
      <c r="H274" s="38">
        <f>ЯНВ.21!E272</f>
        <v>0</v>
      </c>
      <c r="I274" s="38">
        <f>ФЕВ.21!E272</f>
        <v>0</v>
      </c>
      <c r="J274" s="38">
        <f>МАР.21!E272</f>
        <v>0</v>
      </c>
      <c r="K274" s="40">
        <f t="shared" si="24"/>
        <v>0</v>
      </c>
      <c r="L274" s="38">
        <f>АПР.21!E272</f>
        <v>0</v>
      </c>
      <c r="M274" s="41">
        <f>МАЙ.21!E272</f>
        <v>0</v>
      </c>
      <c r="N274" s="41">
        <f>ИЮН.21!E272</f>
        <v>0</v>
      </c>
      <c r="O274" s="42">
        <f t="shared" si="25"/>
        <v>0</v>
      </c>
      <c r="P274" s="41">
        <f>ИЮЛ.21!E272</f>
        <v>0</v>
      </c>
      <c r="Q274" s="41">
        <f>АВГ.21!E272</f>
        <v>0</v>
      </c>
      <c r="R274" s="41">
        <f>СЕН.21!E272</f>
        <v>0</v>
      </c>
      <c r="S274" s="43">
        <f t="shared" si="26"/>
        <v>0</v>
      </c>
      <c r="T274" s="41">
        <f>ОКТ.21!E272</f>
        <v>0</v>
      </c>
      <c r="U274" s="41">
        <f>НОЯ.21!E272</f>
        <v>0</v>
      </c>
      <c r="V274" s="41">
        <f>ДЕК.21!E272</f>
        <v>0</v>
      </c>
      <c r="W274" s="26"/>
      <c r="X274" s="9"/>
    </row>
    <row r="275" spans="1:24" ht="15.75" x14ac:dyDescent="0.25">
      <c r="A275" s="35"/>
      <c r="B275" s="26">
        <v>268</v>
      </c>
      <c r="C275" s="27"/>
      <c r="D275" s="36">
        <v>0</v>
      </c>
      <c r="E275" s="37">
        <f t="shared" si="23"/>
        <v>0</v>
      </c>
      <c r="F275" s="38">
        <f>ЯНВ.21!F273+ФЕВ.21!F273+МАР.21!F273+АПР.21!F273+МАЙ.21!F273+ИЮН.21!F273+ИЮЛ.21!F273+АВГ.21!F273+СЕН.21!F273+ОКТ.21!F273+НОЯ.21!F273+ДЕК.21!F273</f>
        <v>0</v>
      </c>
      <c r="G275" s="39">
        <f t="shared" si="22"/>
        <v>0</v>
      </c>
      <c r="H275" s="38">
        <f>ЯНВ.21!E273</f>
        <v>0</v>
      </c>
      <c r="I275" s="38">
        <f>ФЕВ.21!E273</f>
        <v>0</v>
      </c>
      <c r="J275" s="38">
        <f>МАР.21!E273</f>
        <v>0</v>
      </c>
      <c r="K275" s="40">
        <f t="shared" si="24"/>
        <v>0</v>
      </c>
      <c r="L275" s="38">
        <f>АПР.21!E273</f>
        <v>0</v>
      </c>
      <c r="M275" s="41">
        <f>МАЙ.21!E273</f>
        <v>0</v>
      </c>
      <c r="N275" s="41">
        <f>ИЮН.21!E273</f>
        <v>0</v>
      </c>
      <c r="O275" s="42">
        <f t="shared" si="25"/>
        <v>0</v>
      </c>
      <c r="P275" s="41">
        <f>ИЮЛ.21!E273</f>
        <v>0</v>
      </c>
      <c r="Q275" s="41">
        <f>АВГ.21!E273</f>
        <v>0</v>
      </c>
      <c r="R275" s="41">
        <f>СЕН.21!E273</f>
        <v>0</v>
      </c>
      <c r="S275" s="43">
        <f t="shared" si="26"/>
        <v>0</v>
      </c>
      <c r="T275" s="41">
        <f>ОКТ.21!E273</f>
        <v>0</v>
      </c>
      <c r="U275" s="41">
        <f>НОЯ.21!E273</f>
        <v>0</v>
      </c>
      <c r="V275" s="41">
        <f>ДЕК.21!E273</f>
        <v>0</v>
      </c>
      <c r="W275" s="26"/>
      <c r="X275" s="9"/>
    </row>
    <row r="276" spans="1:24" ht="15.75" x14ac:dyDescent="0.25">
      <c r="A276" s="47"/>
      <c r="B276" s="26">
        <v>269</v>
      </c>
      <c r="C276" s="27"/>
      <c r="D276" s="36">
        <v>0</v>
      </c>
      <c r="E276" s="37">
        <f t="shared" si="23"/>
        <v>0</v>
      </c>
      <c r="F276" s="38">
        <f>ЯНВ.21!F274+ФЕВ.21!F274+МАР.21!F274+АПР.21!F274+МАЙ.21!F274+ИЮН.21!F274+ИЮЛ.21!F274+АВГ.21!F274+СЕН.21!F274+ОКТ.21!F274+НОЯ.21!F274+ДЕК.21!F274</f>
        <v>0</v>
      </c>
      <c r="G276" s="39">
        <f t="shared" si="22"/>
        <v>0</v>
      </c>
      <c r="H276" s="38">
        <f>ЯНВ.21!E274</f>
        <v>0</v>
      </c>
      <c r="I276" s="38">
        <f>ФЕВ.21!E274</f>
        <v>0</v>
      </c>
      <c r="J276" s="38">
        <f>МАР.21!E274</f>
        <v>0</v>
      </c>
      <c r="K276" s="40">
        <f t="shared" si="24"/>
        <v>0</v>
      </c>
      <c r="L276" s="38">
        <f>АПР.21!E274</f>
        <v>0</v>
      </c>
      <c r="M276" s="41">
        <f>МАЙ.21!E274</f>
        <v>0</v>
      </c>
      <c r="N276" s="41">
        <f>ИЮН.21!E274</f>
        <v>0</v>
      </c>
      <c r="O276" s="42">
        <f t="shared" si="25"/>
        <v>0</v>
      </c>
      <c r="P276" s="41">
        <f>ИЮЛ.21!E274</f>
        <v>0</v>
      </c>
      <c r="Q276" s="41">
        <f>АВГ.21!E274</f>
        <v>0</v>
      </c>
      <c r="R276" s="41">
        <f>СЕН.21!E274</f>
        <v>0</v>
      </c>
      <c r="S276" s="43">
        <f t="shared" si="26"/>
        <v>0</v>
      </c>
      <c r="T276" s="41">
        <f>ОКТ.21!E274</f>
        <v>0</v>
      </c>
      <c r="U276" s="41">
        <f>НОЯ.21!E274</f>
        <v>0</v>
      </c>
      <c r="V276" s="41">
        <f>ДЕК.21!E274</f>
        <v>0</v>
      </c>
      <c r="W276" s="26"/>
      <c r="X276" s="9"/>
    </row>
    <row r="277" spans="1:24" ht="15.75" x14ac:dyDescent="0.25">
      <c r="A277" s="44"/>
      <c r="B277" s="26">
        <v>270</v>
      </c>
      <c r="C277" s="27"/>
      <c r="D277" s="36">
        <v>0</v>
      </c>
      <c r="E277" s="37">
        <f t="shared" si="23"/>
        <v>0</v>
      </c>
      <c r="F277" s="38">
        <f>ЯНВ.21!F275+ФЕВ.21!F275+МАР.21!F275+АПР.21!F275+МАЙ.21!F275+ИЮН.21!F275+ИЮЛ.21!F275+АВГ.21!F275+СЕН.21!F275+ОКТ.21!F275+НОЯ.21!F275+ДЕК.21!F275</f>
        <v>0</v>
      </c>
      <c r="G277" s="39">
        <f t="shared" si="22"/>
        <v>0</v>
      </c>
      <c r="H277" s="38">
        <f>ЯНВ.21!E275</f>
        <v>0</v>
      </c>
      <c r="I277" s="38">
        <f>ФЕВ.21!E275</f>
        <v>0</v>
      </c>
      <c r="J277" s="38">
        <f>МАР.21!E275</f>
        <v>0</v>
      </c>
      <c r="K277" s="40">
        <f t="shared" si="24"/>
        <v>0</v>
      </c>
      <c r="L277" s="38">
        <f>АПР.21!E275</f>
        <v>0</v>
      </c>
      <c r="M277" s="41">
        <f>МАЙ.21!E275</f>
        <v>0</v>
      </c>
      <c r="N277" s="41">
        <f>ИЮН.21!E275</f>
        <v>0</v>
      </c>
      <c r="O277" s="42">
        <f t="shared" si="25"/>
        <v>0</v>
      </c>
      <c r="P277" s="41">
        <f>ИЮЛ.21!E275</f>
        <v>0</v>
      </c>
      <c r="Q277" s="41">
        <f>АВГ.21!E275</f>
        <v>0</v>
      </c>
      <c r="R277" s="41">
        <f>СЕН.21!E275</f>
        <v>0</v>
      </c>
      <c r="S277" s="43">
        <f t="shared" si="26"/>
        <v>0</v>
      </c>
      <c r="T277" s="41">
        <f>ОКТ.21!E275</f>
        <v>0</v>
      </c>
      <c r="U277" s="41">
        <f>НОЯ.21!E275</f>
        <v>0</v>
      </c>
      <c r="V277" s="41">
        <f>ДЕК.21!E275</f>
        <v>0</v>
      </c>
      <c r="W277" s="26"/>
      <c r="X277" s="9"/>
    </row>
    <row r="278" spans="1:24" ht="15.75" x14ac:dyDescent="0.25">
      <c r="A278" s="47"/>
      <c r="B278" s="26">
        <v>271</v>
      </c>
      <c r="C278" s="27"/>
      <c r="D278" s="36">
        <v>0</v>
      </c>
      <c r="E278" s="37">
        <f t="shared" si="23"/>
        <v>0</v>
      </c>
      <c r="F278" s="38">
        <f>ЯНВ.21!F276+ФЕВ.21!F276+МАР.21!F276+АПР.21!F276+МАЙ.21!F276+ИЮН.21!F276+ИЮЛ.21!F276+АВГ.21!F276+СЕН.21!F276+ОКТ.21!F276+НОЯ.21!F276+ДЕК.21!F276</f>
        <v>0</v>
      </c>
      <c r="G278" s="39">
        <f t="shared" si="22"/>
        <v>0</v>
      </c>
      <c r="H278" s="38">
        <f>ЯНВ.21!E276</f>
        <v>0</v>
      </c>
      <c r="I278" s="38">
        <f>ФЕВ.21!E276</f>
        <v>0</v>
      </c>
      <c r="J278" s="38">
        <f>МАР.21!E276</f>
        <v>0</v>
      </c>
      <c r="K278" s="40">
        <f t="shared" si="24"/>
        <v>0</v>
      </c>
      <c r="L278" s="38">
        <f>АПР.21!E276</f>
        <v>0</v>
      </c>
      <c r="M278" s="41">
        <f>МАЙ.21!E276</f>
        <v>0</v>
      </c>
      <c r="N278" s="41">
        <f>ИЮН.21!E276</f>
        <v>0</v>
      </c>
      <c r="O278" s="42">
        <f t="shared" si="25"/>
        <v>0</v>
      </c>
      <c r="P278" s="41">
        <f>ИЮЛ.21!E276</f>
        <v>0</v>
      </c>
      <c r="Q278" s="41">
        <f>АВГ.21!E276</f>
        <v>0</v>
      </c>
      <c r="R278" s="41">
        <f>СЕН.21!E276</f>
        <v>0</v>
      </c>
      <c r="S278" s="43">
        <f t="shared" si="26"/>
        <v>0</v>
      </c>
      <c r="T278" s="41">
        <f>ОКТ.21!E276</f>
        <v>0</v>
      </c>
      <c r="U278" s="41">
        <f>НОЯ.21!E276</f>
        <v>0</v>
      </c>
      <c r="V278" s="41">
        <f>ДЕК.21!E276</f>
        <v>0</v>
      </c>
      <c r="W278" s="26"/>
      <c r="X278" s="9"/>
    </row>
    <row r="279" spans="1:24" ht="15.75" x14ac:dyDescent="0.25">
      <c r="A279" s="47"/>
      <c r="B279" s="26">
        <v>272</v>
      </c>
      <c r="C279" s="27"/>
      <c r="D279" s="36">
        <v>0</v>
      </c>
      <c r="E279" s="37">
        <f t="shared" si="23"/>
        <v>0</v>
      </c>
      <c r="F279" s="38">
        <f>ЯНВ.21!F277+ФЕВ.21!F277+МАР.21!F277+АПР.21!F277+МАЙ.21!F277+ИЮН.21!F277+ИЮЛ.21!F277+АВГ.21!F277+СЕН.21!F277+ОКТ.21!F277+НОЯ.21!F277+ДЕК.21!F277</f>
        <v>0</v>
      </c>
      <c r="G279" s="39">
        <f t="shared" si="22"/>
        <v>0</v>
      </c>
      <c r="H279" s="38">
        <f>ЯНВ.21!E277</f>
        <v>0</v>
      </c>
      <c r="I279" s="38">
        <f>ФЕВ.21!E277</f>
        <v>0</v>
      </c>
      <c r="J279" s="38">
        <f>МАР.21!E277</f>
        <v>0</v>
      </c>
      <c r="K279" s="40">
        <f t="shared" si="24"/>
        <v>0</v>
      </c>
      <c r="L279" s="38">
        <f>АПР.21!E277</f>
        <v>0</v>
      </c>
      <c r="M279" s="41">
        <f>МАЙ.21!E277</f>
        <v>0</v>
      </c>
      <c r="N279" s="41">
        <f>ИЮН.21!E277</f>
        <v>0</v>
      </c>
      <c r="O279" s="42">
        <f t="shared" si="25"/>
        <v>0</v>
      </c>
      <c r="P279" s="41">
        <f>ИЮЛ.21!E277</f>
        <v>0</v>
      </c>
      <c r="Q279" s="41">
        <f>АВГ.21!E277</f>
        <v>0</v>
      </c>
      <c r="R279" s="41">
        <f>СЕН.21!E277</f>
        <v>0</v>
      </c>
      <c r="S279" s="43">
        <f t="shared" si="26"/>
        <v>0</v>
      </c>
      <c r="T279" s="41">
        <f>ОКТ.21!E277</f>
        <v>0</v>
      </c>
      <c r="U279" s="41">
        <f>НОЯ.21!E277</f>
        <v>0</v>
      </c>
      <c r="V279" s="41">
        <f>ДЕК.21!E277</f>
        <v>0</v>
      </c>
      <c r="W279" s="26"/>
      <c r="X279" s="9"/>
    </row>
    <row r="280" spans="1:24" ht="15.75" x14ac:dyDescent="0.25">
      <c r="A280" s="47"/>
      <c r="B280" s="26">
        <v>273</v>
      </c>
      <c r="C280" s="27"/>
      <c r="D280" s="36">
        <v>0</v>
      </c>
      <c r="E280" s="37">
        <f t="shared" si="23"/>
        <v>0</v>
      </c>
      <c r="F280" s="38">
        <f>ЯНВ.21!F278+ФЕВ.21!F278+МАР.21!F278+АПР.21!F278+МАЙ.21!F278+ИЮН.21!F278+ИЮЛ.21!F278+АВГ.21!F278+СЕН.21!F278+ОКТ.21!F278+НОЯ.21!F278+ДЕК.21!F278</f>
        <v>0</v>
      </c>
      <c r="G280" s="39">
        <f t="shared" si="22"/>
        <v>0</v>
      </c>
      <c r="H280" s="38">
        <f>ЯНВ.21!E278</f>
        <v>0</v>
      </c>
      <c r="I280" s="38">
        <f>ФЕВ.21!E278</f>
        <v>0</v>
      </c>
      <c r="J280" s="38">
        <f>МАР.21!E278</f>
        <v>0</v>
      </c>
      <c r="K280" s="40">
        <f t="shared" si="24"/>
        <v>0</v>
      </c>
      <c r="L280" s="38">
        <f>АПР.21!E278</f>
        <v>0</v>
      </c>
      <c r="M280" s="41">
        <f>МАЙ.21!E278</f>
        <v>0</v>
      </c>
      <c r="N280" s="41">
        <f>ИЮН.21!E278</f>
        <v>0</v>
      </c>
      <c r="O280" s="42">
        <f t="shared" si="25"/>
        <v>0</v>
      </c>
      <c r="P280" s="41">
        <f>ИЮЛ.21!E278</f>
        <v>0</v>
      </c>
      <c r="Q280" s="41">
        <f>АВГ.21!E278</f>
        <v>0</v>
      </c>
      <c r="R280" s="41">
        <f>СЕН.21!E278</f>
        <v>0</v>
      </c>
      <c r="S280" s="43">
        <f t="shared" si="26"/>
        <v>0</v>
      </c>
      <c r="T280" s="41">
        <f>ОКТ.21!E278</f>
        <v>0</v>
      </c>
      <c r="U280" s="41">
        <f>НОЯ.21!E278</f>
        <v>0</v>
      </c>
      <c r="V280" s="41">
        <f>ДЕК.21!E278</f>
        <v>0</v>
      </c>
      <c r="W280" s="26"/>
      <c r="X280" s="9"/>
    </row>
    <row r="281" spans="1:24" ht="15.75" x14ac:dyDescent="0.25">
      <c r="A281" s="47"/>
      <c r="B281" s="26">
        <v>274</v>
      </c>
      <c r="C281" s="27"/>
      <c r="D281" s="36">
        <v>0</v>
      </c>
      <c r="E281" s="37">
        <f t="shared" si="23"/>
        <v>0</v>
      </c>
      <c r="F281" s="38">
        <f>ЯНВ.21!F279+ФЕВ.21!F279+МАР.21!F279+АПР.21!F279+МАЙ.21!F279+ИЮН.21!F279+ИЮЛ.21!F279+АВГ.21!F279+СЕН.21!F279+ОКТ.21!F279+НОЯ.21!F279+ДЕК.21!F279</f>
        <v>0</v>
      </c>
      <c r="G281" s="39">
        <f t="shared" si="22"/>
        <v>0</v>
      </c>
      <c r="H281" s="38">
        <f>ЯНВ.21!E279</f>
        <v>0</v>
      </c>
      <c r="I281" s="38">
        <f>ФЕВ.21!E279</f>
        <v>0</v>
      </c>
      <c r="J281" s="38">
        <f>МАР.21!E279</f>
        <v>0</v>
      </c>
      <c r="K281" s="40">
        <f t="shared" si="24"/>
        <v>0</v>
      </c>
      <c r="L281" s="38">
        <f>АПР.21!E279</f>
        <v>0</v>
      </c>
      <c r="M281" s="41">
        <f>МАЙ.21!E279</f>
        <v>0</v>
      </c>
      <c r="N281" s="41">
        <f>ИЮН.21!E279</f>
        <v>0</v>
      </c>
      <c r="O281" s="42">
        <f t="shared" si="25"/>
        <v>0</v>
      </c>
      <c r="P281" s="41">
        <f>ИЮЛ.21!E279</f>
        <v>0</v>
      </c>
      <c r="Q281" s="41">
        <f>АВГ.21!E279</f>
        <v>0</v>
      </c>
      <c r="R281" s="41">
        <f>СЕН.21!E279</f>
        <v>0</v>
      </c>
      <c r="S281" s="43">
        <f t="shared" si="26"/>
        <v>0</v>
      </c>
      <c r="T281" s="41">
        <f>ОКТ.21!E279</f>
        <v>0</v>
      </c>
      <c r="U281" s="41">
        <f>НОЯ.21!E279</f>
        <v>0</v>
      </c>
      <c r="V281" s="41">
        <f>ДЕК.21!E279</f>
        <v>0</v>
      </c>
      <c r="W281" s="26"/>
      <c r="X281" s="9"/>
    </row>
    <row r="282" spans="1:24" ht="15.75" x14ac:dyDescent="0.25">
      <c r="A282" s="47"/>
      <c r="B282" s="26">
        <v>275</v>
      </c>
      <c r="C282" s="27"/>
      <c r="D282" s="36">
        <v>0</v>
      </c>
      <c r="E282" s="37">
        <f t="shared" si="23"/>
        <v>0</v>
      </c>
      <c r="F282" s="38">
        <f>ЯНВ.21!F280+ФЕВ.21!F280+МАР.21!F280+АПР.21!F280+МАЙ.21!F280+ИЮН.21!F280+ИЮЛ.21!F280+АВГ.21!F280+СЕН.21!F280+ОКТ.21!F280+НОЯ.21!F280+ДЕК.21!F280</f>
        <v>0</v>
      </c>
      <c r="G282" s="39">
        <f t="shared" si="22"/>
        <v>0</v>
      </c>
      <c r="H282" s="38">
        <f>ЯНВ.21!E280</f>
        <v>0</v>
      </c>
      <c r="I282" s="38">
        <f>ФЕВ.21!E280</f>
        <v>0</v>
      </c>
      <c r="J282" s="38">
        <f>МАР.21!E280</f>
        <v>0</v>
      </c>
      <c r="K282" s="40">
        <f t="shared" si="24"/>
        <v>0</v>
      </c>
      <c r="L282" s="38">
        <f>АПР.21!E280</f>
        <v>0</v>
      </c>
      <c r="M282" s="41">
        <f>МАЙ.21!E280</f>
        <v>0</v>
      </c>
      <c r="N282" s="41">
        <f>ИЮН.21!E280</f>
        <v>0</v>
      </c>
      <c r="O282" s="42">
        <f t="shared" si="25"/>
        <v>0</v>
      </c>
      <c r="P282" s="41">
        <f>ИЮЛ.21!E280</f>
        <v>0</v>
      </c>
      <c r="Q282" s="41">
        <f>АВГ.21!E280</f>
        <v>0</v>
      </c>
      <c r="R282" s="41">
        <f>СЕН.21!E280</f>
        <v>0</v>
      </c>
      <c r="S282" s="43">
        <f t="shared" si="26"/>
        <v>0</v>
      </c>
      <c r="T282" s="41">
        <f>ОКТ.21!E280</f>
        <v>0</v>
      </c>
      <c r="U282" s="41">
        <f>НОЯ.21!E280</f>
        <v>0</v>
      </c>
      <c r="V282" s="41">
        <f>ДЕК.21!E280</f>
        <v>0</v>
      </c>
      <c r="W282" s="26"/>
      <c r="X282" s="9"/>
    </row>
    <row r="283" spans="1:24" ht="15.75" x14ac:dyDescent="0.25">
      <c r="A283" s="47"/>
      <c r="B283" s="26">
        <v>276</v>
      </c>
      <c r="C283" s="24"/>
      <c r="D283" s="36">
        <v>0</v>
      </c>
      <c r="E283" s="37">
        <f t="shared" si="23"/>
        <v>0</v>
      </c>
      <c r="F283" s="38">
        <f>ЯНВ.21!F281+ФЕВ.21!F281+МАР.21!F281+АПР.21!F281+МАЙ.21!F281+ИЮН.21!F281+ИЮЛ.21!F281+АВГ.21!F281+СЕН.21!F281+ОКТ.21!F281+НОЯ.21!F281+ДЕК.21!F281</f>
        <v>0</v>
      </c>
      <c r="G283" s="39">
        <f t="shared" si="22"/>
        <v>0</v>
      </c>
      <c r="H283" s="38">
        <f>ЯНВ.21!E281</f>
        <v>0</v>
      </c>
      <c r="I283" s="38">
        <f>ФЕВ.21!E281</f>
        <v>0</v>
      </c>
      <c r="J283" s="38">
        <f>МАР.21!E281</f>
        <v>0</v>
      </c>
      <c r="K283" s="40">
        <f t="shared" si="24"/>
        <v>0</v>
      </c>
      <c r="L283" s="38">
        <f>АПР.21!E281</f>
        <v>0</v>
      </c>
      <c r="M283" s="41">
        <f>МАЙ.21!E281</f>
        <v>0</v>
      </c>
      <c r="N283" s="41">
        <f>ИЮН.21!E281</f>
        <v>0</v>
      </c>
      <c r="O283" s="42">
        <f t="shared" si="25"/>
        <v>0</v>
      </c>
      <c r="P283" s="41">
        <f>ИЮЛ.21!E281</f>
        <v>0</v>
      </c>
      <c r="Q283" s="41">
        <f>АВГ.21!E281</f>
        <v>0</v>
      </c>
      <c r="R283" s="41">
        <f>СЕН.21!E281</f>
        <v>0</v>
      </c>
      <c r="S283" s="43">
        <f t="shared" si="26"/>
        <v>0</v>
      </c>
      <c r="T283" s="41">
        <f>ОКТ.21!E281</f>
        <v>0</v>
      </c>
      <c r="U283" s="41">
        <f>НОЯ.21!E281</f>
        <v>0</v>
      </c>
      <c r="V283" s="41">
        <f>ДЕК.21!E281</f>
        <v>0</v>
      </c>
      <c r="W283" s="26"/>
      <c r="X283" s="9"/>
    </row>
    <row r="284" spans="1:24" ht="15.75" customHeight="1" x14ac:dyDescent="0.25">
      <c r="A284" s="35"/>
      <c r="B284" s="26">
        <v>277</v>
      </c>
      <c r="C284" s="24"/>
      <c r="D284" s="36">
        <v>0</v>
      </c>
      <c r="E284" s="37">
        <f t="shared" si="23"/>
        <v>0</v>
      </c>
      <c r="F284" s="38">
        <f>ЯНВ.21!F282+ФЕВ.21!F282+МАР.21!F282+АПР.21!F282+МАЙ.21!F282+ИЮН.21!F282+ИЮЛ.21!F282+АВГ.21!F282+СЕН.21!F282+ОКТ.21!F282+НОЯ.21!F282+ДЕК.21!F282</f>
        <v>0</v>
      </c>
      <c r="G284" s="39">
        <f t="shared" si="22"/>
        <v>0</v>
      </c>
      <c r="H284" s="38">
        <f>ЯНВ.21!E282</f>
        <v>0</v>
      </c>
      <c r="I284" s="38">
        <f>ФЕВ.21!E282</f>
        <v>0</v>
      </c>
      <c r="J284" s="38">
        <f>МАР.21!E282</f>
        <v>0</v>
      </c>
      <c r="K284" s="40">
        <f t="shared" si="24"/>
        <v>0</v>
      </c>
      <c r="L284" s="38">
        <f>АПР.21!E282</f>
        <v>0</v>
      </c>
      <c r="M284" s="41">
        <f>МАЙ.21!E282</f>
        <v>0</v>
      </c>
      <c r="N284" s="41">
        <f>ИЮН.21!E282</f>
        <v>0</v>
      </c>
      <c r="O284" s="42">
        <f t="shared" si="25"/>
        <v>0</v>
      </c>
      <c r="P284" s="41">
        <f>ИЮЛ.21!E282</f>
        <v>0</v>
      </c>
      <c r="Q284" s="41">
        <f>АВГ.21!E282</f>
        <v>0</v>
      </c>
      <c r="R284" s="41">
        <f>СЕН.21!E282</f>
        <v>0</v>
      </c>
      <c r="S284" s="43">
        <f t="shared" si="26"/>
        <v>0</v>
      </c>
      <c r="T284" s="41">
        <f>ОКТ.21!E282</f>
        <v>0</v>
      </c>
      <c r="U284" s="41">
        <f>НОЯ.21!E282</f>
        <v>0</v>
      </c>
      <c r="V284" s="41">
        <f>ДЕК.21!E282</f>
        <v>0</v>
      </c>
      <c r="W284" s="26"/>
      <c r="X284" s="9"/>
    </row>
    <row r="285" spans="1:24" ht="15.75" x14ac:dyDescent="0.25">
      <c r="A285" s="35"/>
      <c r="B285" s="26">
        <v>278</v>
      </c>
      <c r="C285" s="24"/>
      <c r="D285" s="36">
        <v>0</v>
      </c>
      <c r="E285" s="37">
        <f t="shared" si="23"/>
        <v>0</v>
      </c>
      <c r="F285" s="38">
        <f>ЯНВ.21!F283+ФЕВ.21!F283+МАР.21!F283+АПР.21!F283+МАЙ.21!F283+ИЮН.21!F283+ИЮЛ.21!F283+АВГ.21!F283+СЕН.21!F283+ОКТ.21!F283+НОЯ.21!F283+ДЕК.21!F283</f>
        <v>0</v>
      </c>
      <c r="G285" s="39">
        <f t="shared" si="22"/>
        <v>0</v>
      </c>
      <c r="H285" s="38">
        <f>ЯНВ.21!E283</f>
        <v>0</v>
      </c>
      <c r="I285" s="38">
        <f>ФЕВ.21!E283</f>
        <v>0</v>
      </c>
      <c r="J285" s="38">
        <f>МАР.21!E283</f>
        <v>0</v>
      </c>
      <c r="K285" s="40">
        <f t="shared" si="24"/>
        <v>0</v>
      </c>
      <c r="L285" s="38">
        <f>АПР.21!E283</f>
        <v>0</v>
      </c>
      <c r="M285" s="41">
        <f>МАЙ.21!E283</f>
        <v>0</v>
      </c>
      <c r="N285" s="41">
        <f>ИЮН.21!E283</f>
        <v>0</v>
      </c>
      <c r="O285" s="42">
        <f t="shared" si="25"/>
        <v>0</v>
      </c>
      <c r="P285" s="41">
        <f>ИЮЛ.21!E283</f>
        <v>0</v>
      </c>
      <c r="Q285" s="41">
        <f>АВГ.21!E283</f>
        <v>0</v>
      </c>
      <c r="R285" s="41">
        <f>СЕН.21!E283</f>
        <v>0</v>
      </c>
      <c r="S285" s="43">
        <f t="shared" si="26"/>
        <v>0</v>
      </c>
      <c r="T285" s="41">
        <f>ОКТ.21!E283</f>
        <v>0</v>
      </c>
      <c r="U285" s="41">
        <f>НОЯ.21!E283</f>
        <v>0</v>
      </c>
      <c r="V285" s="41">
        <f>ДЕК.21!E283</f>
        <v>0</v>
      </c>
      <c r="W285" s="26"/>
      <c r="X285" s="9"/>
    </row>
    <row r="286" spans="1:24" ht="15.75" x14ac:dyDescent="0.25">
      <c r="A286" s="35"/>
      <c r="B286" s="26">
        <v>279</v>
      </c>
      <c r="C286" s="24"/>
      <c r="D286" s="36">
        <v>0</v>
      </c>
      <c r="E286" s="37">
        <f t="shared" si="23"/>
        <v>0</v>
      </c>
      <c r="F286" s="38">
        <f>ЯНВ.21!F284+ФЕВ.21!F284+МАР.21!F284+АПР.21!F284+МАЙ.21!F284+ИЮН.21!F284+ИЮЛ.21!F284+АВГ.21!F284+СЕН.21!F284+ОКТ.21!F284+НОЯ.21!F284+ДЕК.21!F284</f>
        <v>0</v>
      </c>
      <c r="G286" s="39">
        <f t="shared" si="22"/>
        <v>0</v>
      </c>
      <c r="H286" s="38">
        <f>ЯНВ.21!E284</f>
        <v>0</v>
      </c>
      <c r="I286" s="38">
        <f>ФЕВ.21!E284</f>
        <v>0</v>
      </c>
      <c r="J286" s="38">
        <f>МАР.21!E284</f>
        <v>0</v>
      </c>
      <c r="K286" s="40">
        <f t="shared" si="24"/>
        <v>0</v>
      </c>
      <c r="L286" s="38">
        <f>АПР.21!E284</f>
        <v>0</v>
      </c>
      <c r="M286" s="41">
        <f>МАЙ.21!E284</f>
        <v>0</v>
      </c>
      <c r="N286" s="41">
        <f>ИЮН.21!E284</f>
        <v>0</v>
      </c>
      <c r="O286" s="42">
        <f t="shared" si="25"/>
        <v>0</v>
      </c>
      <c r="P286" s="41">
        <f>ИЮЛ.21!E284</f>
        <v>0</v>
      </c>
      <c r="Q286" s="41">
        <f>АВГ.21!E284</f>
        <v>0</v>
      </c>
      <c r="R286" s="41">
        <f>СЕН.21!E284</f>
        <v>0</v>
      </c>
      <c r="S286" s="43">
        <f t="shared" si="26"/>
        <v>0</v>
      </c>
      <c r="T286" s="41">
        <f>ОКТ.21!E284</f>
        <v>0</v>
      </c>
      <c r="U286" s="41">
        <f>НОЯ.21!E284</f>
        <v>0</v>
      </c>
      <c r="V286" s="41">
        <f>ДЕК.21!E284</f>
        <v>0</v>
      </c>
      <c r="W286" s="26"/>
      <c r="X286" s="9"/>
    </row>
    <row r="287" spans="1:24" ht="15.75" x14ac:dyDescent="0.25">
      <c r="A287" s="35"/>
      <c r="B287" s="26">
        <v>280</v>
      </c>
      <c r="C287" s="24"/>
      <c r="D287" s="36">
        <v>0</v>
      </c>
      <c r="E287" s="37">
        <f t="shared" si="23"/>
        <v>0</v>
      </c>
      <c r="F287" s="38">
        <f>ЯНВ.21!F285+ФЕВ.21!F285+МАР.21!F285+АПР.21!F285+МАЙ.21!F285+ИЮН.21!F285+ИЮЛ.21!F285+АВГ.21!F285+СЕН.21!F285+ОКТ.21!F285+НОЯ.21!F285+ДЕК.21!F285</f>
        <v>0</v>
      </c>
      <c r="G287" s="39">
        <f t="shared" si="22"/>
        <v>0</v>
      </c>
      <c r="H287" s="38">
        <f>ЯНВ.21!E285</f>
        <v>0</v>
      </c>
      <c r="I287" s="38">
        <f>ФЕВ.21!E285</f>
        <v>0</v>
      </c>
      <c r="J287" s="38">
        <f>МАР.21!E285</f>
        <v>0</v>
      </c>
      <c r="K287" s="40">
        <f t="shared" si="24"/>
        <v>0</v>
      </c>
      <c r="L287" s="38">
        <f>АПР.21!E285</f>
        <v>0</v>
      </c>
      <c r="M287" s="41">
        <f>МАЙ.21!E285</f>
        <v>0</v>
      </c>
      <c r="N287" s="41">
        <f>ИЮН.21!E285</f>
        <v>0</v>
      </c>
      <c r="O287" s="42">
        <f t="shared" si="25"/>
        <v>0</v>
      </c>
      <c r="P287" s="41">
        <f>ИЮЛ.21!E285</f>
        <v>0</v>
      </c>
      <c r="Q287" s="41">
        <f>АВГ.21!E285</f>
        <v>0</v>
      </c>
      <c r="R287" s="41">
        <f>СЕН.21!E285</f>
        <v>0</v>
      </c>
      <c r="S287" s="43">
        <f t="shared" si="26"/>
        <v>0</v>
      </c>
      <c r="T287" s="41">
        <f>ОКТ.21!E285</f>
        <v>0</v>
      </c>
      <c r="U287" s="41">
        <f>НОЯ.21!E285</f>
        <v>0</v>
      </c>
      <c r="V287" s="41">
        <f>ДЕК.21!E285</f>
        <v>0</v>
      </c>
      <c r="W287" s="26"/>
      <c r="X287" s="9"/>
    </row>
    <row r="288" spans="1:24" ht="15.75" x14ac:dyDescent="0.25">
      <c r="A288" s="35"/>
      <c r="B288" s="26">
        <v>281</v>
      </c>
      <c r="C288" s="24"/>
      <c r="D288" s="36">
        <v>0</v>
      </c>
      <c r="E288" s="37">
        <f t="shared" si="23"/>
        <v>0</v>
      </c>
      <c r="F288" s="38">
        <f>ЯНВ.21!F286+ФЕВ.21!F286+МАР.21!F286+АПР.21!F286+МАЙ.21!F286+ИЮН.21!F286+ИЮЛ.21!F286+АВГ.21!F286+СЕН.21!F286+ОКТ.21!F286+НОЯ.21!F286+ДЕК.21!F286</f>
        <v>0</v>
      </c>
      <c r="G288" s="39">
        <f t="shared" si="22"/>
        <v>0</v>
      </c>
      <c r="H288" s="38">
        <f>ЯНВ.21!E286</f>
        <v>0</v>
      </c>
      <c r="I288" s="38">
        <f>ФЕВ.21!E286</f>
        <v>0</v>
      </c>
      <c r="J288" s="38">
        <f>МАР.21!E286</f>
        <v>0</v>
      </c>
      <c r="K288" s="40">
        <f t="shared" si="24"/>
        <v>0</v>
      </c>
      <c r="L288" s="38">
        <f>АПР.21!E286</f>
        <v>0</v>
      </c>
      <c r="M288" s="41">
        <f>МАЙ.21!E286</f>
        <v>0</v>
      </c>
      <c r="N288" s="41">
        <f>ИЮН.21!E286</f>
        <v>0</v>
      </c>
      <c r="O288" s="42">
        <f t="shared" si="25"/>
        <v>0</v>
      </c>
      <c r="P288" s="41">
        <f>ИЮЛ.21!E286</f>
        <v>0</v>
      </c>
      <c r="Q288" s="41">
        <f>АВГ.21!E286</f>
        <v>0</v>
      </c>
      <c r="R288" s="41">
        <f>СЕН.21!E286</f>
        <v>0</v>
      </c>
      <c r="S288" s="43">
        <f t="shared" si="26"/>
        <v>0</v>
      </c>
      <c r="T288" s="41">
        <f>ОКТ.21!E286</f>
        <v>0</v>
      </c>
      <c r="U288" s="41">
        <f>НОЯ.21!E286</f>
        <v>0</v>
      </c>
      <c r="V288" s="41">
        <f>ДЕК.21!E286</f>
        <v>0</v>
      </c>
      <c r="W288" s="26"/>
      <c r="X288" s="9"/>
    </row>
    <row r="289" spans="1:24" ht="15.75" x14ac:dyDescent="0.25">
      <c r="A289" s="35"/>
      <c r="B289" s="26">
        <v>282</v>
      </c>
      <c r="C289" s="24"/>
      <c r="D289" s="36">
        <v>0</v>
      </c>
      <c r="E289" s="37">
        <f t="shared" si="23"/>
        <v>0</v>
      </c>
      <c r="F289" s="38">
        <f>ЯНВ.21!F287+ФЕВ.21!F287+МАР.21!F287+АПР.21!F287+МАЙ.21!F287+ИЮН.21!F287+ИЮЛ.21!F287+АВГ.21!F287+СЕН.21!F287+ОКТ.21!F287+НОЯ.21!F287+ДЕК.21!F287</f>
        <v>0</v>
      </c>
      <c r="G289" s="39">
        <f t="shared" si="22"/>
        <v>0</v>
      </c>
      <c r="H289" s="38">
        <f>ЯНВ.21!E287</f>
        <v>0</v>
      </c>
      <c r="I289" s="38">
        <f>ФЕВ.21!E287</f>
        <v>0</v>
      </c>
      <c r="J289" s="38">
        <f>МАР.21!E287</f>
        <v>0</v>
      </c>
      <c r="K289" s="40">
        <f t="shared" si="24"/>
        <v>0</v>
      </c>
      <c r="L289" s="38">
        <f>АПР.21!E287</f>
        <v>0</v>
      </c>
      <c r="M289" s="41">
        <f>МАЙ.21!E287</f>
        <v>0</v>
      </c>
      <c r="N289" s="41">
        <f>ИЮН.21!E287</f>
        <v>0</v>
      </c>
      <c r="O289" s="42">
        <f t="shared" si="25"/>
        <v>0</v>
      </c>
      <c r="P289" s="41">
        <f>ИЮЛ.21!E287</f>
        <v>0</v>
      </c>
      <c r="Q289" s="41">
        <f>АВГ.21!E287</f>
        <v>0</v>
      </c>
      <c r="R289" s="41">
        <f>СЕН.21!E287</f>
        <v>0</v>
      </c>
      <c r="S289" s="43">
        <f t="shared" si="26"/>
        <v>0</v>
      </c>
      <c r="T289" s="41">
        <f>ОКТ.21!E287</f>
        <v>0</v>
      </c>
      <c r="U289" s="41">
        <f>НОЯ.21!E287</f>
        <v>0</v>
      </c>
      <c r="V289" s="41">
        <f>ДЕК.21!E287</f>
        <v>0</v>
      </c>
      <c r="W289" s="26"/>
      <c r="X289" s="9"/>
    </row>
    <row r="290" spans="1:24" ht="15.75" x14ac:dyDescent="0.25">
      <c r="A290" s="35"/>
      <c r="B290" s="26">
        <v>283</v>
      </c>
      <c r="C290" s="24"/>
      <c r="D290" s="36">
        <v>0</v>
      </c>
      <c r="E290" s="37">
        <f t="shared" si="23"/>
        <v>0</v>
      </c>
      <c r="F290" s="38">
        <f>ЯНВ.21!F288+ФЕВ.21!F288+МАР.21!F288+АПР.21!F288+МАЙ.21!F288+ИЮН.21!F288+ИЮЛ.21!F288+АВГ.21!F288+СЕН.21!F288+ОКТ.21!F288+НОЯ.21!F288+ДЕК.21!F288</f>
        <v>0</v>
      </c>
      <c r="G290" s="39">
        <f t="shared" si="22"/>
        <v>0</v>
      </c>
      <c r="H290" s="38">
        <f>ЯНВ.21!E288</f>
        <v>0</v>
      </c>
      <c r="I290" s="38">
        <f>ФЕВ.21!E288</f>
        <v>0</v>
      </c>
      <c r="J290" s="38">
        <f>МАР.21!E288</f>
        <v>0</v>
      </c>
      <c r="K290" s="40">
        <f t="shared" si="24"/>
        <v>0</v>
      </c>
      <c r="L290" s="38">
        <f>АПР.21!E288</f>
        <v>0</v>
      </c>
      <c r="M290" s="41">
        <f>МАЙ.21!E288</f>
        <v>0</v>
      </c>
      <c r="N290" s="41">
        <f>ИЮН.21!E288</f>
        <v>0</v>
      </c>
      <c r="O290" s="42">
        <f t="shared" si="25"/>
        <v>0</v>
      </c>
      <c r="P290" s="41">
        <f>ИЮЛ.21!E288</f>
        <v>0</v>
      </c>
      <c r="Q290" s="41">
        <f>АВГ.21!E288</f>
        <v>0</v>
      </c>
      <c r="R290" s="41">
        <f>СЕН.21!E288</f>
        <v>0</v>
      </c>
      <c r="S290" s="43">
        <f t="shared" si="26"/>
        <v>0</v>
      </c>
      <c r="T290" s="41">
        <f>ОКТ.21!E288</f>
        <v>0</v>
      </c>
      <c r="U290" s="41">
        <f>НОЯ.21!E288</f>
        <v>0</v>
      </c>
      <c r="V290" s="41">
        <f>ДЕК.21!E288</f>
        <v>0</v>
      </c>
      <c r="W290" s="26"/>
      <c r="X290" s="9"/>
    </row>
    <row r="291" spans="1:24" ht="15.75" x14ac:dyDescent="0.25">
      <c r="A291" s="35"/>
      <c r="B291" s="26">
        <v>284</v>
      </c>
      <c r="C291" s="24"/>
      <c r="D291" s="36">
        <v>0</v>
      </c>
      <c r="E291" s="37">
        <f t="shared" si="23"/>
        <v>0</v>
      </c>
      <c r="F291" s="38">
        <f>ЯНВ.21!F289+ФЕВ.21!F289+МАР.21!F289+АПР.21!F289+МАЙ.21!F289+ИЮН.21!F289+ИЮЛ.21!F289+АВГ.21!F289+СЕН.21!F289+ОКТ.21!F289+НОЯ.21!F289+ДЕК.21!F289</f>
        <v>0</v>
      </c>
      <c r="G291" s="39">
        <f t="shared" si="22"/>
        <v>0</v>
      </c>
      <c r="H291" s="38">
        <f>ЯНВ.21!E289</f>
        <v>0</v>
      </c>
      <c r="I291" s="38">
        <f>ФЕВ.21!E289</f>
        <v>0</v>
      </c>
      <c r="J291" s="38">
        <f>МАР.21!E289</f>
        <v>0</v>
      </c>
      <c r="K291" s="40">
        <f t="shared" si="24"/>
        <v>0</v>
      </c>
      <c r="L291" s="38">
        <f>АПР.21!E289</f>
        <v>0</v>
      </c>
      <c r="M291" s="41">
        <f>МАЙ.21!E289</f>
        <v>0</v>
      </c>
      <c r="N291" s="41">
        <f>ИЮН.21!E289</f>
        <v>0</v>
      </c>
      <c r="O291" s="42">
        <f t="shared" si="25"/>
        <v>0</v>
      </c>
      <c r="P291" s="41">
        <f>ИЮЛ.21!E289</f>
        <v>0</v>
      </c>
      <c r="Q291" s="41">
        <f>АВГ.21!E289</f>
        <v>0</v>
      </c>
      <c r="R291" s="41">
        <f>СЕН.21!E289</f>
        <v>0</v>
      </c>
      <c r="S291" s="43">
        <f t="shared" si="26"/>
        <v>0</v>
      </c>
      <c r="T291" s="41">
        <f>ОКТ.21!E289</f>
        <v>0</v>
      </c>
      <c r="U291" s="41">
        <f>НОЯ.21!E289</f>
        <v>0</v>
      </c>
      <c r="V291" s="41">
        <f>ДЕК.21!E289</f>
        <v>0</v>
      </c>
      <c r="W291" s="26"/>
      <c r="X291" s="9"/>
    </row>
    <row r="292" spans="1:24" ht="15.75" x14ac:dyDescent="0.25">
      <c r="A292" s="35"/>
      <c r="B292" s="26">
        <v>285</v>
      </c>
      <c r="C292" s="24"/>
      <c r="D292" s="36">
        <v>0</v>
      </c>
      <c r="E292" s="37">
        <f t="shared" si="23"/>
        <v>0</v>
      </c>
      <c r="F292" s="38">
        <f>ЯНВ.21!F290+ФЕВ.21!F290+МАР.21!F290+АПР.21!F290+МАЙ.21!F290+ИЮН.21!F290+ИЮЛ.21!F290+АВГ.21!F290+СЕН.21!F290+ОКТ.21!F290+НОЯ.21!F290+ДЕК.21!F290</f>
        <v>0</v>
      </c>
      <c r="G292" s="39">
        <f t="shared" si="22"/>
        <v>0</v>
      </c>
      <c r="H292" s="38">
        <f>ЯНВ.21!E290</f>
        <v>0</v>
      </c>
      <c r="I292" s="38">
        <f>ФЕВ.21!E290</f>
        <v>0</v>
      </c>
      <c r="J292" s="38">
        <f>МАР.21!E290</f>
        <v>0</v>
      </c>
      <c r="K292" s="40">
        <f t="shared" si="24"/>
        <v>0</v>
      </c>
      <c r="L292" s="38">
        <f>АПР.21!E290</f>
        <v>0</v>
      </c>
      <c r="M292" s="41">
        <f>МАЙ.21!E290</f>
        <v>0</v>
      </c>
      <c r="N292" s="41">
        <f>ИЮН.21!E290</f>
        <v>0</v>
      </c>
      <c r="O292" s="42">
        <f t="shared" si="25"/>
        <v>0</v>
      </c>
      <c r="P292" s="41">
        <f>ИЮЛ.21!E290</f>
        <v>0</v>
      </c>
      <c r="Q292" s="41">
        <f>АВГ.21!E290</f>
        <v>0</v>
      </c>
      <c r="R292" s="41">
        <f>СЕН.21!E290</f>
        <v>0</v>
      </c>
      <c r="S292" s="43">
        <f t="shared" si="26"/>
        <v>0</v>
      </c>
      <c r="T292" s="41">
        <f>ОКТ.21!E290</f>
        <v>0</v>
      </c>
      <c r="U292" s="41">
        <f>НОЯ.21!E290</f>
        <v>0</v>
      </c>
      <c r="V292" s="41">
        <f>ДЕК.21!E290</f>
        <v>0</v>
      </c>
      <c r="W292" s="26"/>
      <c r="X292" s="9"/>
    </row>
    <row r="293" spans="1:24" ht="15.75" x14ac:dyDescent="0.25">
      <c r="A293" s="35"/>
      <c r="B293" s="26">
        <v>286</v>
      </c>
      <c r="C293" s="24"/>
      <c r="D293" s="36">
        <v>0</v>
      </c>
      <c r="E293" s="37">
        <f t="shared" si="23"/>
        <v>0</v>
      </c>
      <c r="F293" s="38">
        <f>ЯНВ.21!F291+ФЕВ.21!F291+МАР.21!F291+АПР.21!F291+МАЙ.21!F291+ИЮН.21!F291+ИЮЛ.21!F291+АВГ.21!F291+СЕН.21!F291+ОКТ.21!F291+НОЯ.21!F291+ДЕК.21!F291</f>
        <v>0</v>
      </c>
      <c r="G293" s="39">
        <f t="shared" si="22"/>
        <v>0</v>
      </c>
      <c r="H293" s="38">
        <f>ЯНВ.21!E291</f>
        <v>0</v>
      </c>
      <c r="I293" s="38">
        <f>ФЕВ.21!E291</f>
        <v>0</v>
      </c>
      <c r="J293" s="38">
        <f>МАР.21!E291</f>
        <v>0</v>
      </c>
      <c r="K293" s="40">
        <f t="shared" si="24"/>
        <v>0</v>
      </c>
      <c r="L293" s="38">
        <f>АПР.21!E291</f>
        <v>0</v>
      </c>
      <c r="M293" s="41">
        <f>МАЙ.21!E291</f>
        <v>0</v>
      </c>
      <c r="N293" s="41">
        <f>ИЮН.21!E291</f>
        <v>0</v>
      </c>
      <c r="O293" s="42">
        <f t="shared" si="25"/>
        <v>0</v>
      </c>
      <c r="P293" s="41">
        <f>ИЮЛ.21!E291</f>
        <v>0</v>
      </c>
      <c r="Q293" s="41">
        <f>АВГ.21!E291</f>
        <v>0</v>
      </c>
      <c r="R293" s="41">
        <f>СЕН.21!E291</f>
        <v>0</v>
      </c>
      <c r="S293" s="43">
        <f t="shared" si="26"/>
        <v>0</v>
      </c>
      <c r="T293" s="41">
        <f>ОКТ.21!E291</f>
        <v>0</v>
      </c>
      <c r="U293" s="41">
        <f>НОЯ.21!E291</f>
        <v>0</v>
      </c>
      <c r="V293" s="41">
        <f>ДЕК.21!E291</f>
        <v>0</v>
      </c>
      <c r="W293" s="26"/>
      <c r="X293" s="9"/>
    </row>
    <row r="294" spans="1:24" ht="15.75" x14ac:dyDescent="0.25">
      <c r="A294" s="35"/>
      <c r="B294" s="26">
        <v>287</v>
      </c>
      <c r="C294" s="24"/>
      <c r="D294" s="36">
        <v>0</v>
      </c>
      <c r="E294" s="37">
        <f t="shared" si="23"/>
        <v>0</v>
      </c>
      <c r="F294" s="38">
        <f>ЯНВ.21!F292+ФЕВ.21!F292+МАР.21!F292+АПР.21!F292+МАЙ.21!F292+ИЮН.21!F292+ИЮЛ.21!F292+АВГ.21!F292+СЕН.21!F292+ОКТ.21!F292+НОЯ.21!F292+ДЕК.21!F292</f>
        <v>0</v>
      </c>
      <c r="G294" s="39">
        <f t="shared" si="22"/>
        <v>0</v>
      </c>
      <c r="H294" s="38">
        <f>ЯНВ.21!E292</f>
        <v>0</v>
      </c>
      <c r="I294" s="38">
        <f>ФЕВ.21!E292</f>
        <v>0</v>
      </c>
      <c r="J294" s="38">
        <f>МАР.21!E292</f>
        <v>0</v>
      </c>
      <c r="K294" s="40">
        <f t="shared" si="24"/>
        <v>0</v>
      </c>
      <c r="L294" s="38">
        <f>АПР.21!E292</f>
        <v>0</v>
      </c>
      <c r="M294" s="41">
        <f>МАЙ.21!E292</f>
        <v>0</v>
      </c>
      <c r="N294" s="41">
        <f>ИЮН.21!E292</f>
        <v>0</v>
      </c>
      <c r="O294" s="42">
        <f t="shared" si="25"/>
        <v>0</v>
      </c>
      <c r="P294" s="41">
        <f>ИЮЛ.21!E292</f>
        <v>0</v>
      </c>
      <c r="Q294" s="41">
        <f>АВГ.21!E292</f>
        <v>0</v>
      </c>
      <c r="R294" s="41">
        <f>СЕН.21!E292</f>
        <v>0</v>
      </c>
      <c r="S294" s="43">
        <f t="shared" si="26"/>
        <v>0</v>
      </c>
      <c r="T294" s="41">
        <f>ОКТ.21!E292</f>
        <v>0</v>
      </c>
      <c r="U294" s="41">
        <f>НОЯ.21!E292</f>
        <v>0</v>
      </c>
      <c r="V294" s="41">
        <f>ДЕК.21!E292</f>
        <v>0</v>
      </c>
      <c r="W294" s="26"/>
      <c r="X294" s="9"/>
    </row>
    <row r="295" spans="1:24" ht="15.75" x14ac:dyDescent="0.25">
      <c r="A295" s="35"/>
      <c r="B295" s="26">
        <v>288</v>
      </c>
      <c r="C295" s="24"/>
      <c r="D295" s="36">
        <v>0</v>
      </c>
      <c r="E295" s="37">
        <f t="shared" si="23"/>
        <v>0</v>
      </c>
      <c r="F295" s="38">
        <f>ЯНВ.21!F293+ФЕВ.21!F293+МАР.21!F293+АПР.21!F293+МАЙ.21!F293+ИЮН.21!F293+ИЮЛ.21!F293+АВГ.21!F293+СЕН.21!F293+ОКТ.21!F293+НОЯ.21!F293+ДЕК.21!F293</f>
        <v>0</v>
      </c>
      <c r="G295" s="39">
        <f t="shared" si="22"/>
        <v>0</v>
      </c>
      <c r="H295" s="38">
        <f>ЯНВ.21!E293</f>
        <v>0</v>
      </c>
      <c r="I295" s="38">
        <f>ФЕВ.21!E293</f>
        <v>0</v>
      </c>
      <c r="J295" s="38">
        <f>МАР.21!E293</f>
        <v>0</v>
      </c>
      <c r="K295" s="40">
        <f t="shared" si="24"/>
        <v>0</v>
      </c>
      <c r="L295" s="38">
        <f>АПР.21!E293</f>
        <v>0</v>
      </c>
      <c r="M295" s="41">
        <f>МАЙ.21!E293</f>
        <v>0</v>
      </c>
      <c r="N295" s="41">
        <f>ИЮН.21!E293</f>
        <v>0</v>
      </c>
      <c r="O295" s="42">
        <f t="shared" si="25"/>
        <v>0</v>
      </c>
      <c r="P295" s="41">
        <f>ИЮЛ.21!E293</f>
        <v>0</v>
      </c>
      <c r="Q295" s="41">
        <f>АВГ.21!E293</f>
        <v>0</v>
      </c>
      <c r="R295" s="41">
        <f>СЕН.21!E293</f>
        <v>0</v>
      </c>
      <c r="S295" s="43">
        <f t="shared" si="26"/>
        <v>0</v>
      </c>
      <c r="T295" s="41">
        <f>ОКТ.21!E293</f>
        <v>0</v>
      </c>
      <c r="U295" s="41">
        <f>НОЯ.21!E293</f>
        <v>0</v>
      </c>
      <c r="V295" s="41">
        <f>ДЕК.21!E293</f>
        <v>0</v>
      </c>
      <c r="W295" s="26"/>
      <c r="X295" s="9"/>
    </row>
    <row r="296" spans="1:24" ht="15.75" x14ac:dyDescent="0.25">
      <c r="A296" s="35"/>
      <c r="B296" s="26">
        <v>289</v>
      </c>
      <c r="C296" s="24"/>
      <c r="D296" s="36">
        <v>0</v>
      </c>
      <c r="E296" s="37">
        <f t="shared" si="23"/>
        <v>0</v>
      </c>
      <c r="F296" s="38">
        <f>ЯНВ.21!F294+ФЕВ.21!F294+МАР.21!F294+АПР.21!F294+МАЙ.21!F294+ИЮН.21!F294+ИЮЛ.21!F294+АВГ.21!F294+СЕН.21!F294+ОКТ.21!F294+НОЯ.21!F294+ДЕК.21!F294</f>
        <v>0</v>
      </c>
      <c r="G296" s="39">
        <f t="shared" si="22"/>
        <v>0</v>
      </c>
      <c r="H296" s="38">
        <f>ЯНВ.21!E294</f>
        <v>0</v>
      </c>
      <c r="I296" s="38">
        <f>ФЕВ.21!E294</f>
        <v>0</v>
      </c>
      <c r="J296" s="38">
        <f>МАР.21!E294</f>
        <v>0</v>
      </c>
      <c r="K296" s="40">
        <f t="shared" si="24"/>
        <v>0</v>
      </c>
      <c r="L296" s="38">
        <f>АПР.21!E294</f>
        <v>0</v>
      </c>
      <c r="M296" s="41">
        <f>МАЙ.21!E294</f>
        <v>0</v>
      </c>
      <c r="N296" s="41">
        <f>ИЮН.21!E294</f>
        <v>0</v>
      </c>
      <c r="O296" s="42">
        <f t="shared" si="25"/>
        <v>0</v>
      </c>
      <c r="P296" s="41">
        <f>ИЮЛ.21!E294</f>
        <v>0</v>
      </c>
      <c r="Q296" s="41">
        <f>АВГ.21!E294</f>
        <v>0</v>
      </c>
      <c r="R296" s="41">
        <f>СЕН.21!E294</f>
        <v>0</v>
      </c>
      <c r="S296" s="43">
        <f t="shared" si="26"/>
        <v>0</v>
      </c>
      <c r="T296" s="41">
        <f>ОКТ.21!E294</f>
        <v>0</v>
      </c>
      <c r="U296" s="41">
        <f>НОЯ.21!E294</f>
        <v>0</v>
      </c>
      <c r="V296" s="41">
        <f>ДЕК.21!E294</f>
        <v>0</v>
      </c>
      <c r="W296" s="26"/>
      <c r="X296" s="9"/>
    </row>
    <row r="297" spans="1:24" ht="15.75" x14ac:dyDescent="0.25">
      <c r="A297" s="35"/>
      <c r="B297" s="26">
        <v>290</v>
      </c>
      <c r="C297" s="24"/>
      <c r="D297" s="36">
        <v>0</v>
      </c>
      <c r="E297" s="37">
        <f t="shared" si="23"/>
        <v>0</v>
      </c>
      <c r="F297" s="38">
        <f>ЯНВ.21!F295+ФЕВ.21!F295+МАР.21!F295+АПР.21!F295+МАЙ.21!F295+ИЮН.21!F295+ИЮЛ.21!F295+АВГ.21!F295+СЕН.21!F295+ОКТ.21!F295+НОЯ.21!F295+ДЕК.21!F295</f>
        <v>0</v>
      </c>
      <c r="G297" s="39">
        <f t="shared" si="22"/>
        <v>0</v>
      </c>
      <c r="H297" s="38">
        <f>ЯНВ.21!E295</f>
        <v>0</v>
      </c>
      <c r="I297" s="38">
        <f>ФЕВ.21!E295</f>
        <v>0</v>
      </c>
      <c r="J297" s="38">
        <f>МАР.21!E295</f>
        <v>0</v>
      </c>
      <c r="K297" s="40">
        <f t="shared" si="24"/>
        <v>0</v>
      </c>
      <c r="L297" s="38">
        <f>АПР.21!E295</f>
        <v>0</v>
      </c>
      <c r="M297" s="41">
        <f>МАЙ.21!E295</f>
        <v>0</v>
      </c>
      <c r="N297" s="41">
        <f>ИЮН.21!E295</f>
        <v>0</v>
      </c>
      <c r="O297" s="42">
        <f t="shared" si="25"/>
        <v>0</v>
      </c>
      <c r="P297" s="41">
        <f>ИЮЛ.21!E295</f>
        <v>0</v>
      </c>
      <c r="Q297" s="41">
        <f>АВГ.21!E295</f>
        <v>0</v>
      </c>
      <c r="R297" s="41">
        <f>СЕН.21!E295</f>
        <v>0</v>
      </c>
      <c r="S297" s="43">
        <f t="shared" si="26"/>
        <v>0</v>
      </c>
      <c r="T297" s="41">
        <f>ОКТ.21!E295</f>
        <v>0</v>
      </c>
      <c r="U297" s="41">
        <f>НОЯ.21!E295</f>
        <v>0</v>
      </c>
      <c r="V297" s="41">
        <f>ДЕК.21!E295</f>
        <v>0</v>
      </c>
      <c r="W297" s="26"/>
      <c r="X297" s="9"/>
    </row>
    <row r="298" spans="1:24" ht="15.75" x14ac:dyDescent="0.25">
      <c r="A298" s="35"/>
      <c r="B298" s="26">
        <v>291</v>
      </c>
      <c r="C298" s="24"/>
      <c r="D298" s="36">
        <v>0</v>
      </c>
      <c r="E298" s="37">
        <f t="shared" si="23"/>
        <v>0</v>
      </c>
      <c r="F298" s="38">
        <f>ЯНВ.21!F296+ФЕВ.21!F296+МАР.21!F296+АПР.21!F296+МАЙ.21!F296+ИЮН.21!F296+ИЮЛ.21!F296+АВГ.21!F296+СЕН.21!F296+ОКТ.21!F296+НОЯ.21!F296+ДЕК.21!F296</f>
        <v>0</v>
      </c>
      <c r="G298" s="39">
        <f t="shared" si="22"/>
        <v>0</v>
      </c>
      <c r="H298" s="38">
        <f>ЯНВ.21!E296</f>
        <v>0</v>
      </c>
      <c r="I298" s="38">
        <f>ФЕВ.21!E296</f>
        <v>0</v>
      </c>
      <c r="J298" s="38">
        <f>МАР.21!E296</f>
        <v>0</v>
      </c>
      <c r="K298" s="40">
        <f t="shared" si="24"/>
        <v>0</v>
      </c>
      <c r="L298" s="38">
        <f>АПР.21!E296</f>
        <v>0</v>
      </c>
      <c r="M298" s="41">
        <f>МАЙ.21!E296</f>
        <v>0</v>
      </c>
      <c r="N298" s="41">
        <f>ИЮН.21!E296</f>
        <v>0</v>
      </c>
      <c r="O298" s="42">
        <f t="shared" si="25"/>
        <v>0</v>
      </c>
      <c r="P298" s="41">
        <f>ИЮЛ.21!E296</f>
        <v>0</v>
      </c>
      <c r="Q298" s="41">
        <f>АВГ.21!E296</f>
        <v>0</v>
      </c>
      <c r="R298" s="41">
        <f>СЕН.21!E296</f>
        <v>0</v>
      </c>
      <c r="S298" s="43">
        <f t="shared" si="26"/>
        <v>0</v>
      </c>
      <c r="T298" s="41">
        <f>ОКТ.21!E296</f>
        <v>0</v>
      </c>
      <c r="U298" s="41">
        <f>НОЯ.21!E296</f>
        <v>0</v>
      </c>
      <c r="V298" s="41">
        <f>ДЕК.21!E296</f>
        <v>0</v>
      </c>
      <c r="W298" s="26"/>
      <c r="X298" s="9"/>
    </row>
    <row r="299" spans="1:24" ht="15.75" x14ac:dyDescent="0.25">
      <c r="A299" s="35"/>
      <c r="B299" s="26">
        <v>292</v>
      </c>
      <c r="C299" s="24"/>
      <c r="D299" s="36">
        <v>0</v>
      </c>
      <c r="E299" s="37">
        <f t="shared" si="23"/>
        <v>0</v>
      </c>
      <c r="F299" s="38">
        <f>ЯНВ.21!F297+ФЕВ.21!F297+МАР.21!F297+АПР.21!F297+МАЙ.21!F297+ИЮН.21!F297+ИЮЛ.21!F297+АВГ.21!F297+СЕН.21!F297+ОКТ.21!F297+НОЯ.21!F297+ДЕК.21!F297</f>
        <v>0</v>
      </c>
      <c r="G299" s="39">
        <f t="shared" si="22"/>
        <v>0</v>
      </c>
      <c r="H299" s="38">
        <f>ЯНВ.21!E297</f>
        <v>0</v>
      </c>
      <c r="I299" s="38">
        <f>ФЕВ.21!E297</f>
        <v>0</v>
      </c>
      <c r="J299" s="38">
        <f>МАР.21!E297</f>
        <v>0</v>
      </c>
      <c r="K299" s="40">
        <f t="shared" si="24"/>
        <v>0</v>
      </c>
      <c r="L299" s="38">
        <f>АПР.21!E297</f>
        <v>0</v>
      </c>
      <c r="M299" s="41">
        <f>МАЙ.21!E297</f>
        <v>0</v>
      </c>
      <c r="N299" s="41">
        <f>ИЮН.21!E297</f>
        <v>0</v>
      </c>
      <c r="O299" s="42">
        <f t="shared" si="25"/>
        <v>0</v>
      </c>
      <c r="P299" s="41">
        <f>ИЮЛ.21!E297</f>
        <v>0</v>
      </c>
      <c r="Q299" s="41">
        <f>АВГ.21!E297</f>
        <v>0</v>
      </c>
      <c r="R299" s="41">
        <f>СЕН.21!E297</f>
        <v>0</v>
      </c>
      <c r="S299" s="43">
        <f t="shared" si="26"/>
        <v>0</v>
      </c>
      <c r="T299" s="41">
        <f>ОКТ.21!E297</f>
        <v>0</v>
      </c>
      <c r="U299" s="41">
        <f>НОЯ.21!E297</f>
        <v>0</v>
      </c>
      <c r="V299" s="41">
        <f>ДЕК.21!E297</f>
        <v>0</v>
      </c>
      <c r="W299" s="26"/>
      <c r="X299" s="9"/>
    </row>
    <row r="300" spans="1:24" ht="15.75" x14ac:dyDescent="0.25">
      <c r="A300" s="35"/>
      <c r="B300" s="26">
        <v>293</v>
      </c>
      <c r="C300" s="24"/>
      <c r="D300" s="36">
        <v>0</v>
      </c>
      <c r="E300" s="37">
        <f t="shared" si="23"/>
        <v>0</v>
      </c>
      <c r="F300" s="38">
        <f>ЯНВ.21!F298+ФЕВ.21!F298+МАР.21!F298+АПР.21!F298+МАЙ.21!F298+ИЮН.21!F298+ИЮЛ.21!F298+АВГ.21!F298+СЕН.21!F298+ОКТ.21!F298+НОЯ.21!F298+ДЕК.21!F298</f>
        <v>0</v>
      </c>
      <c r="G300" s="39">
        <f t="shared" si="22"/>
        <v>0</v>
      </c>
      <c r="H300" s="38">
        <f>ЯНВ.21!E298</f>
        <v>0</v>
      </c>
      <c r="I300" s="38">
        <f>ФЕВ.21!E298</f>
        <v>0</v>
      </c>
      <c r="J300" s="38">
        <f>МАР.21!E298</f>
        <v>0</v>
      </c>
      <c r="K300" s="40">
        <f t="shared" si="24"/>
        <v>0</v>
      </c>
      <c r="L300" s="38">
        <f>АПР.21!E298</f>
        <v>0</v>
      </c>
      <c r="M300" s="41">
        <f>МАЙ.21!E298</f>
        <v>0</v>
      </c>
      <c r="N300" s="41">
        <f>ИЮН.21!E298</f>
        <v>0</v>
      </c>
      <c r="O300" s="42">
        <f t="shared" si="25"/>
        <v>0</v>
      </c>
      <c r="P300" s="41">
        <f>ИЮЛ.21!E298</f>
        <v>0</v>
      </c>
      <c r="Q300" s="41">
        <f>АВГ.21!E298</f>
        <v>0</v>
      </c>
      <c r="R300" s="41">
        <f>СЕН.21!E298</f>
        <v>0</v>
      </c>
      <c r="S300" s="43">
        <f t="shared" si="26"/>
        <v>0</v>
      </c>
      <c r="T300" s="41">
        <f>ОКТ.21!E298</f>
        <v>0</v>
      </c>
      <c r="U300" s="41">
        <f>НОЯ.21!E298</f>
        <v>0</v>
      </c>
      <c r="V300" s="41">
        <f>ДЕК.21!E298</f>
        <v>0</v>
      </c>
      <c r="W300" s="26"/>
      <c r="X300" s="9"/>
    </row>
    <row r="301" spans="1:24" ht="15.75" x14ac:dyDescent="0.25">
      <c r="A301" s="35"/>
      <c r="B301" s="26">
        <v>294</v>
      </c>
      <c r="C301" s="24"/>
      <c r="D301" s="36">
        <v>0</v>
      </c>
      <c r="E301" s="37">
        <f t="shared" si="23"/>
        <v>0</v>
      </c>
      <c r="F301" s="38">
        <f>ЯНВ.21!F299+ФЕВ.21!F299+МАР.21!F299+АПР.21!F299+МАЙ.21!F299+ИЮН.21!F299+ИЮЛ.21!F299+АВГ.21!F299+СЕН.21!F299+ОКТ.21!F299+НОЯ.21!F299+ДЕК.21!F299</f>
        <v>0</v>
      </c>
      <c r="G301" s="39">
        <f t="shared" si="22"/>
        <v>0</v>
      </c>
      <c r="H301" s="38">
        <f>ЯНВ.21!E299</f>
        <v>0</v>
      </c>
      <c r="I301" s="38">
        <f>ФЕВ.21!E299</f>
        <v>0</v>
      </c>
      <c r="J301" s="38">
        <f>МАР.21!E299</f>
        <v>0</v>
      </c>
      <c r="K301" s="40">
        <f t="shared" si="24"/>
        <v>0</v>
      </c>
      <c r="L301" s="38">
        <f>АПР.21!E299</f>
        <v>0</v>
      </c>
      <c r="M301" s="41">
        <f>МАЙ.21!E299</f>
        <v>0</v>
      </c>
      <c r="N301" s="41">
        <f>ИЮН.21!E299</f>
        <v>0</v>
      </c>
      <c r="O301" s="42">
        <f t="shared" si="25"/>
        <v>0</v>
      </c>
      <c r="P301" s="41">
        <f>ИЮЛ.21!E299</f>
        <v>0</v>
      </c>
      <c r="Q301" s="41">
        <f>АВГ.21!E299</f>
        <v>0</v>
      </c>
      <c r="R301" s="41">
        <f>СЕН.21!E299</f>
        <v>0</v>
      </c>
      <c r="S301" s="43">
        <f t="shared" si="26"/>
        <v>0</v>
      </c>
      <c r="T301" s="41">
        <f>ОКТ.21!E299</f>
        <v>0</v>
      </c>
      <c r="U301" s="41">
        <f>НОЯ.21!E299</f>
        <v>0</v>
      </c>
      <c r="V301" s="41">
        <f>ДЕК.21!E299</f>
        <v>0</v>
      </c>
      <c r="W301" s="26"/>
      <c r="X301" s="9"/>
    </row>
    <row r="302" spans="1:24" ht="15.75" x14ac:dyDescent="0.25">
      <c r="A302" s="35"/>
      <c r="B302" s="26">
        <v>295</v>
      </c>
      <c r="C302" s="24"/>
      <c r="D302" s="36">
        <v>0</v>
      </c>
      <c r="E302" s="37">
        <f t="shared" si="23"/>
        <v>0</v>
      </c>
      <c r="F302" s="38">
        <f>ЯНВ.21!F300+ФЕВ.21!F300+МАР.21!F300+АПР.21!F300+МАЙ.21!F300+ИЮН.21!F300+ИЮЛ.21!F300+АВГ.21!F300+СЕН.21!F300+ОКТ.21!F300+НОЯ.21!F300+ДЕК.21!F300</f>
        <v>0</v>
      </c>
      <c r="G302" s="39">
        <f t="shared" si="22"/>
        <v>0</v>
      </c>
      <c r="H302" s="38">
        <f>ЯНВ.21!E300</f>
        <v>0</v>
      </c>
      <c r="I302" s="38">
        <f>ФЕВ.21!E300</f>
        <v>0</v>
      </c>
      <c r="J302" s="38">
        <f>МАР.21!E300</f>
        <v>0</v>
      </c>
      <c r="K302" s="40">
        <f t="shared" si="24"/>
        <v>0</v>
      </c>
      <c r="L302" s="38">
        <f>АПР.21!E300</f>
        <v>0</v>
      </c>
      <c r="M302" s="41">
        <f>МАЙ.21!E300</f>
        <v>0</v>
      </c>
      <c r="N302" s="41">
        <f>ИЮН.21!E300</f>
        <v>0</v>
      </c>
      <c r="O302" s="42">
        <f t="shared" si="25"/>
        <v>0</v>
      </c>
      <c r="P302" s="41">
        <f>ИЮЛ.21!E300</f>
        <v>0</v>
      </c>
      <c r="Q302" s="41">
        <f>АВГ.21!E300</f>
        <v>0</v>
      </c>
      <c r="R302" s="41">
        <f>СЕН.21!E300</f>
        <v>0</v>
      </c>
      <c r="S302" s="43">
        <f t="shared" si="26"/>
        <v>0</v>
      </c>
      <c r="T302" s="41">
        <f>ОКТ.21!E300</f>
        <v>0</v>
      </c>
      <c r="U302" s="41">
        <f>НОЯ.21!E300</f>
        <v>0</v>
      </c>
      <c r="V302" s="41">
        <f>ДЕК.21!E300</f>
        <v>0</v>
      </c>
      <c r="W302" s="26"/>
      <c r="X302" s="9"/>
    </row>
    <row r="303" spans="1:24" ht="15.75" x14ac:dyDescent="0.25">
      <c r="A303" s="35"/>
      <c r="B303" s="26">
        <v>296</v>
      </c>
      <c r="C303" s="24"/>
      <c r="D303" s="36">
        <v>0</v>
      </c>
      <c r="E303" s="37">
        <f t="shared" si="23"/>
        <v>0</v>
      </c>
      <c r="F303" s="38">
        <f>ЯНВ.21!F301+ФЕВ.21!F301+МАР.21!F301+АПР.21!F301+МАЙ.21!F301+ИЮН.21!F301+ИЮЛ.21!F301+АВГ.21!F301+СЕН.21!F301+ОКТ.21!F301+НОЯ.21!F301+ДЕК.21!F301</f>
        <v>0</v>
      </c>
      <c r="G303" s="39">
        <f t="shared" si="22"/>
        <v>0</v>
      </c>
      <c r="H303" s="38">
        <f>ЯНВ.21!E301</f>
        <v>0</v>
      </c>
      <c r="I303" s="38">
        <f>ФЕВ.21!E301</f>
        <v>0</v>
      </c>
      <c r="J303" s="38">
        <f>МАР.21!E301</f>
        <v>0</v>
      </c>
      <c r="K303" s="40">
        <f t="shared" si="24"/>
        <v>0</v>
      </c>
      <c r="L303" s="38">
        <f>АПР.21!E301</f>
        <v>0</v>
      </c>
      <c r="M303" s="41">
        <f>МАЙ.21!E301</f>
        <v>0</v>
      </c>
      <c r="N303" s="41">
        <f>ИЮН.21!E301</f>
        <v>0</v>
      </c>
      <c r="O303" s="42">
        <f t="shared" si="25"/>
        <v>0</v>
      </c>
      <c r="P303" s="41">
        <f>ИЮЛ.21!E301</f>
        <v>0</v>
      </c>
      <c r="Q303" s="41">
        <f>АВГ.21!E301</f>
        <v>0</v>
      </c>
      <c r="R303" s="41">
        <f>СЕН.21!E301</f>
        <v>0</v>
      </c>
      <c r="S303" s="43">
        <f t="shared" si="26"/>
        <v>0</v>
      </c>
      <c r="T303" s="41">
        <f>ОКТ.21!E301</f>
        <v>0</v>
      </c>
      <c r="U303" s="41">
        <f>НОЯ.21!E301</f>
        <v>0</v>
      </c>
      <c r="V303" s="41">
        <f>ДЕК.21!E301</f>
        <v>0</v>
      </c>
      <c r="W303" s="26"/>
      <c r="X303" s="9"/>
    </row>
    <row r="304" spans="1:24" ht="15.75" x14ac:dyDescent="0.25">
      <c r="A304" s="35"/>
      <c r="B304" s="26">
        <v>297</v>
      </c>
      <c r="C304" s="24"/>
      <c r="D304" s="36">
        <v>0</v>
      </c>
      <c r="E304" s="37">
        <f t="shared" si="23"/>
        <v>0</v>
      </c>
      <c r="F304" s="38">
        <f>ЯНВ.21!F302+ФЕВ.21!F302+МАР.21!F302+АПР.21!F302+МАЙ.21!F302+ИЮН.21!F302+ИЮЛ.21!F302+АВГ.21!F302+СЕН.21!F302+ОКТ.21!F302+НОЯ.21!F302+ДЕК.21!F302</f>
        <v>0</v>
      </c>
      <c r="G304" s="39">
        <f t="shared" si="22"/>
        <v>0</v>
      </c>
      <c r="H304" s="38">
        <f>ЯНВ.21!E302</f>
        <v>0</v>
      </c>
      <c r="I304" s="38">
        <f>ФЕВ.21!E302</f>
        <v>0</v>
      </c>
      <c r="J304" s="38">
        <f>МАР.21!E302</f>
        <v>0</v>
      </c>
      <c r="K304" s="40">
        <f t="shared" si="24"/>
        <v>0</v>
      </c>
      <c r="L304" s="38">
        <f>АПР.21!E302</f>
        <v>0</v>
      </c>
      <c r="M304" s="41">
        <f>МАЙ.21!E302</f>
        <v>0</v>
      </c>
      <c r="N304" s="41">
        <f>ИЮН.21!E302</f>
        <v>0</v>
      </c>
      <c r="O304" s="42">
        <f t="shared" si="25"/>
        <v>0</v>
      </c>
      <c r="P304" s="41">
        <f>ИЮЛ.21!E302</f>
        <v>0</v>
      </c>
      <c r="Q304" s="41">
        <f>АВГ.21!E302</f>
        <v>0</v>
      </c>
      <c r="R304" s="41">
        <f>СЕН.21!E302</f>
        <v>0</v>
      </c>
      <c r="S304" s="43">
        <f t="shared" si="26"/>
        <v>0</v>
      </c>
      <c r="T304" s="41">
        <f>ОКТ.21!E302</f>
        <v>0</v>
      </c>
      <c r="U304" s="41">
        <f>НОЯ.21!E302</f>
        <v>0</v>
      </c>
      <c r="V304" s="41">
        <f>ДЕК.21!E302</f>
        <v>0</v>
      </c>
      <c r="W304" s="26"/>
      <c r="X304" s="9"/>
    </row>
    <row r="305" spans="1:24" ht="15.75" x14ac:dyDescent="0.25">
      <c r="A305" s="35"/>
      <c r="B305" s="26">
        <v>298</v>
      </c>
      <c r="C305" s="24"/>
      <c r="D305" s="36">
        <v>0</v>
      </c>
      <c r="E305" s="37">
        <f t="shared" si="23"/>
        <v>0</v>
      </c>
      <c r="F305" s="38">
        <f>ЯНВ.21!F303+ФЕВ.21!F303+МАР.21!F303+АПР.21!F303+МАЙ.21!F303+ИЮН.21!F303+ИЮЛ.21!F303+АВГ.21!F303+СЕН.21!F303+ОКТ.21!F303+НОЯ.21!F303+ДЕК.21!F303</f>
        <v>0</v>
      </c>
      <c r="G305" s="39">
        <f t="shared" si="22"/>
        <v>0</v>
      </c>
      <c r="H305" s="38">
        <f>ЯНВ.21!E303</f>
        <v>0</v>
      </c>
      <c r="I305" s="38">
        <f>ФЕВ.21!E303</f>
        <v>0</v>
      </c>
      <c r="J305" s="38">
        <f>МАР.21!E303</f>
        <v>0</v>
      </c>
      <c r="K305" s="40">
        <f t="shared" si="24"/>
        <v>0</v>
      </c>
      <c r="L305" s="38">
        <f>АПР.21!E303</f>
        <v>0</v>
      </c>
      <c r="M305" s="41">
        <f>МАЙ.21!E303</f>
        <v>0</v>
      </c>
      <c r="N305" s="41">
        <f>ИЮН.21!E303</f>
        <v>0</v>
      </c>
      <c r="O305" s="42">
        <f t="shared" si="25"/>
        <v>0</v>
      </c>
      <c r="P305" s="41">
        <f>ИЮЛ.21!E303</f>
        <v>0</v>
      </c>
      <c r="Q305" s="41">
        <f>АВГ.21!E303</f>
        <v>0</v>
      </c>
      <c r="R305" s="41">
        <f>СЕН.21!E303</f>
        <v>0</v>
      </c>
      <c r="S305" s="43">
        <f t="shared" si="26"/>
        <v>0</v>
      </c>
      <c r="T305" s="41">
        <f>ОКТ.21!E303</f>
        <v>0</v>
      </c>
      <c r="U305" s="41">
        <f>НОЯ.21!E303</f>
        <v>0</v>
      </c>
      <c r="V305" s="41">
        <f>ДЕК.21!E303</f>
        <v>0</v>
      </c>
      <c r="W305" s="26"/>
      <c r="X305" s="9"/>
    </row>
    <row r="306" spans="1:24" ht="15.75" x14ac:dyDescent="0.25">
      <c r="A306" s="35"/>
      <c r="B306" s="26">
        <v>299</v>
      </c>
      <c r="C306" s="24"/>
      <c r="D306" s="36">
        <v>0</v>
      </c>
      <c r="E306" s="37">
        <f t="shared" si="23"/>
        <v>0</v>
      </c>
      <c r="F306" s="38">
        <f>ЯНВ.21!F304+ФЕВ.21!F304+МАР.21!F304+АПР.21!F304+МАЙ.21!F304+ИЮН.21!F304+ИЮЛ.21!F304+АВГ.21!F304+СЕН.21!F304+ОКТ.21!F304+НОЯ.21!F304+ДЕК.21!F304</f>
        <v>0</v>
      </c>
      <c r="G306" s="39">
        <f t="shared" si="22"/>
        <v>0</v>
      </c>
      <c r="H306" s="38">
        <f>ЯНВ.21!E304</f>
        <v>0</v>
      </c>
      <c r="I306" s="38">
        <f>ФЕВ.21!E304</f>
        <v>0</v>
      </c>
      <c r="J306" s="38">
        <f>МАР.21!E304</f>
        <v>0</v>
      </c>
      <c r="K306" s="40">
        <f t="shared" si="24"/>
        <v>0</v>
      </c>
      <c r="L306" s="38">
        <f>АПР.21!E304</f>
        <v>0</v>
      </c>
      <c r="M306" s="41">
        <f>МАЙ.21!E304</f>
        <v>0</v>
      </c>
      <c r="N306" s="41">
        <f>ИЮН.21!E304</f>
        <v>0</v>
      </c>
      <c r="O306" s="42">
        <f t="shared" si="25"/>
        <v>0</v>
      </c>
      <c r="P306" s="41">
        <f>ИЮЛ.21!E304</f>
        <v>0</v>
      </c>
      <c r="Q306" s="41">
        <f>АВГ.21!E304</f>
        <v>0</v>
      </c>
      <c r="R306" s="41">
        <f>СЕН.21!E304</f>
        <v>0</v>
      </c>
      <c r="S306" s="43">
        <f t="shared" si="26"/>
        <v>0</v>
      </c>
      <c r="T306" s="41">
        <f>ОКТ.21!E304</f>
        <v>0</v>
      </c>
      <c r="U306" s="41">
        <f>НОЯ.21!E304</f>
        <v>0</v>
      </c>
      <c r="V306" s="41">
        <f>ДЕК.21!E304</f>
        <v>0</v>
      </c>
      <c r="W306" s="26"/>
      <c r="X306" s="9"/>
    </row>
    <row r="307" spans="1:24" ht="15.75" x14ac:dyDescent="0.25">
      <c r="A307" s="35"/>
      <c r="B307" s="26">
        <v>300</v>
      </c>
      <c r="C307" s="24"/>
      <c r="D307" s="36">
        <v>0</v>
      </c>
      <c r="E307" s="37">
        <f t="shared" si="23"/>
        <v>0</v>
      </c>
      <c r="F307" s="38">
        <f>ЯНВ.21!F305+ФЕВ.21!F305+МАР.21!F305+АПР.21!F305+МАЙ.21!F305+ИЮН.21!F305+ИЮЛ.21!F305+АВГ.21!F305+СЕН.21!F305+ОКТ.21!F305+НОЯ.21!F305+ДЕК.21!F305</f>
        <v>0</v>
      </c>
      <c r="G307" s="39">
        <f t="shared" si="22"/>
        <v>0</v>
      </c>
      <c r="H307" s="38">
        <f>ЯНВ.21!E305</f>
        <v>0</v>
      </c>
      <c r="I307" s="38">
        <f>ФЕВ.21!E305</f>
        <v>0</v>
      </c>
      <c r="J307" s="38">
        <f>МАР.21!E305</f>
        <v>0</v>
      </c>
      <c r="K307" s="40">
        <f t="shared" si="24"/>
        <v>0</v>
      </c>
      <c r="L307" s="38">
        <f>АПР.21!E305</f>
        <v>0</v>
      </c>
      <c r="M307" s="41">
        <f>МАЙ.21!E305</f>
        <v>0</v>
      </c>
      <c r="N307" s="41">
        <f>ИЮН.21!E305</f>
        <v>0</v>
      </c>
      <c r="O307" s="42">
        <f t="shared" si="25"/>
        <v>0</v>
      </c>
      <c r="P307" s="41">
        <f>ИЮЛ.21!E305</f>
        <v>0</v>
      </c>
      <c r="Q307" s="41">
        <f>АВГ.21!E305</f>
        <v>0</v>
      </c>
      <c r="R307" s="41">
        <f>СЕН.21!E305</f>
        <v>0</v>
      </c>
      <c r="S307" s="43">
        <f t="shared" si="26"/>
        <v>0</v>
      </c>
      <c r="T307" s="41">
        <f>ОКТ.21!E305</f>
        <v>0</v>
      </c>
      <c r="U307" s="41">
        <f>НОЯ.21!E305</f>
        <v>0</v>
      </c>
      <c r="V307" s="41">
        <f>ДЕК.21!E305</f>
        <v>0</v>
      </c>
      <c r="W307" s="26"/>
      <c r="X307" s="9"/>
    </row>
    <row r="308" spans="1:24" ht="15.75" x14ac:dyDescent="0.25">
      <c r="A308" s="35"/>
      <c r="B308" s="26">
        <v>301</v>
      </c>
      <c r="C308" s="24"/>
      <c r="D308" s="36">
        <v>0</v>
      </c>
      <c r="E308" s="37">
        <f t="shared" si="23"/>
        <v>0</v>
      </c>
      <c r="F308" s="38">
        <f>ЯНВ.21!F306+ФЕВ.21!F306+МАР.21!F306+АПР.21!F306+МАЙ.21!F306+ИЮН.21!F306+ИЮЛ.21!F306+АВГ.21!F306+СЕН.21!F306+ОКТ.21!F306+НОЯ.21!F306+ДЕК.21!F306</f>
        <v>0</v>
      </c>
      <c r="G308" s="39">
        <f t="shared" si="22"/>
        <v>0</v>
      </c>
      <c r="H308" s="38">
        <f>ЯНВ.21!E306</f>
        <v>0</v>
      </c>
      <c r="I308" s="38">
        <f>ФЕВ.21!E306</f>
        <v>0</v>
      </c>
      <c r="J308" s="38">
        <f>МАР.21!E306</f>
        <v>0</v>
      </c>
      <c r="K308" s="40">
        <f t="shared" si="24"/>
        <v>0</v>
      </c>
      <c r="L308" s="38">
        <f>АПР.21!E306</f>
        <v>0</v>
      </c>
      <c r="M308" s="41">
        <f>МАЙ.21!E306</f>
        <v>0</v>
      </c>
      <c r="N308" s="41">
        <f>ИЮН.21!E306</f>
        <v>0</v>
      </c>
      <c r="O308" s="42">
        <f t="shared" si="25"/>
        <v>0</v>
      </c>
      <c r="P308" s="41">
        <f>ИЮЛ.21!E306</f>
        <v>0</v>
      </c>
      <c r="Q308" s="41">
        <f>АВГ.21!E306</f>
        <v>0</v>
      </c>
      <c r="R308" s="41">
        <f>СЕН.21!E306</f>
        <v>0</v>
      </c>
      <c r="S308" s="43">
        <f t="shared" si="26"/>
        <v>0</v>
      </c>
      <c r="T308" s="41">
        <f>ОКТ.21!E306</f>
        <v>0</v>
      </c>
      <c r="U308" s="41">
        <f>НОЯ.21!E306</f>
        <v>0</v>
      </c>
      <c r="V308" s="41">
        <f>ДЕК.21!E306</f>
        <v>0</v>
      </c>
      <c r="W308" s="26"/>
      <c r="X308" s="9"/>
    </row>
    <row r="309" spans="1:24" ht="15.75" x14ac:dyDescent="0.25">
      <c r="A309" s="35"/>
      <c r="B309" s="26">
        <v>302</v>
      </c>
      <c r="C309" s="24"/>
      <c r="D309" s="36">
        <v>0</v>
      </c>
      <c r="E309" s="37">
        <f t="shared" si="23"/>
        <v>0</v>
      </c>
      <c r="F309" s="38">
        <f>ЯНВ.21!F307+ФЕВ.21!F307+МАР.21!F307+АПР.21!F307+МАЙ.21!F307+ИЮН.21!F307+ИЮЛ.21!F307+АВГ.21!F307+СЕН.21!F307+ОКТ.21!F307+НОЯ.21!F307+ДЕК.21!F307</f>
        <v>0</v>
      </c>
      <c r="G309" s="39">
        <f t="shared" si="22"/>
        <v>0</v>
      </c>
      <c r="H309" s="38">
        <f>ЯНВ.21!E307</f>
        <v>0</v>
      </c>
      <c r="I309" s="38">
        <f>ФЕВ.21!E307</f>
        <v>0</v>
      </c>
      <c r="J309" s="38">
        <f>МАР.21!E307</f>
        <v>0</v>
      </c>
      <c r="K309" s="40">
        <f t="shared" si="24"/>
        <v>0</v>
      </c>
      <c r="L309" s="38">
        <f>АПР.21!E307</f>
        <v>0</v>
      </c>
      <c r="M309" s="41">
        <f>МАЙ.21!E307</f>
        <v>0</v>
      </c>
      <c r="N309" s="41">
        <f>ИЮН.21!E307</f>
        <v>0</v>
      </c>
      <c r="O309" s="42">
        <f t="shared" si="25"/>
        <v>0</v>
      </c>
      <c r="P309" s="41">
        <f>ИЮЛ.21!E307</f>
        <v>0</v>
      </c>
      <c r="Q309" s="41">
        <f>АВГ.21!E307</f>
        <v>0</v>
      </c>
      <c r="R309" s="41">
        <f>СЕН.21!E307</f>
        <v>0</v>
      </c>
      <c r="S309" s="43">
        <f t="shared" si="26"/>
        <v>0</v>
      </c>
      <c r="T309" s="41">
        <f>ОКТ.21!E307</f>
        <v>0</v>
      </c>
      <c r="U309" s="41">
        <f>НОЯ.21!E307</f>
        <v>0</v>
      </c>
      <c r="V309" s="41">
        <f>ДЕК.21!E307</f>
        <v>0</v>
      </c>
      <c r="W309" s="26"/>
      <c r="X309" s="9"/>
    </row>
    <row r="310" spans="1:24" ht="15.75" x14ac:dyDescent="0.25">
      <c r="A310" s="35"/>
      <c r="B310" s="26">
        <v>303</v>
      </c>
      <c r="C310" s="24"/>
      <c r="D310" s="36">
        <v>0</v>
      </c>
      <c r="E310" s="37">
        <f t="shared" si="23"/>
        <v>0</v>
      </c>
      <c r="F310" s="38">
        <f>ЯНВ.21!F308+ФЕВ.21!F308+МАР.21!F308+АПР.21!F308+МАЙ.21!F308+ИЮН.21!F308+ИЮЛ.21!F308+АВГ.21!F308+СЕН.21!F308+ОКТ.21!F308+НОЯ.21!F308+ДЕК.21!F308</f>
        <v>0</v>
      </c>
      <c r="G310" s="39">
        <f t="shared" si="22"/>
        <v>0</v>
      </c>
      <c r="H310" s="38">
        <f>ЯНВ.21!E308</f>
        <v>0</v>
      </c>
      <c r="I310" s="38">
        <f>ФЕВ.21!E308</f>
        <v>0</v>
      </c>
      <c r="J310" s="38">
        <f>МАР.21!E308</f>
        <v>0</v>
      </c>
      <c r="K310" s="40">
        <f t="shared" si="24"/>
        <v>0</v>
      </c>
      <c r="L310" s="38">
        <f>АПР.21!E308</f>
        <v>0</v>
      </c>
      <c r="M310" s="41">
        <f>МАЙ.21!E308</f>
        <v>0</v>
      </c>
      <c r="N310" s="41">
        <f>ИЮН.21!E308</f>
        <v>0</v>
      </c>
      <c r="O310" s="42">
        <f t="shared" si="25"/>
        <v>0</v>
      </c>
      <c r="P310" s="41">
        <f>ИЮЛ.21!E308</f>
        <v>0</v>
      </c>
      <c r="Q310" s="41">
        <f>АВГ.21!E308</f>
        <v>0</v>
      </c>
      <c r="R310" s="41">
        <f>СЕН.21!E308</f>
        <v>0</v>
      </c>
      <c r="S310" s="43">
        <f t="shared" si="26"/>
        <v>0</v>
      </c>
      <c r="T310" s="41">
        <f>ОКТ.21!E308</f>
        <v>0</v>
      </c>
      <c r="U310" s="41">
        <f>НОЯ.21!E308</f>
        <v>0</v>
      </c>
      <c r="V310" s="41">
        <f>ДЕК.21!E308</f>
        <v>0</v>
      </c>
      <c r="W310" s="26"/>
      <c r="X310" s="9"/>
    </row>
    <row r="311" spans="1:24" ht="15.75" x14ac:dyDescent="0.25">
      <c r="A311" s="35"/>
      <c r="B311" s="26">
        <v>304</v>
      </c>
      <c r="C311" s="24"/>
      <c r="D311" s="36">
        <v>0</v>
      </c>
      <c r="E311" s="37">
        <f t="shared" si="23"/>
        <v>0</v>
      </c>
      <c r="F311" s="38">
        <f>ЯНВ.21!F309+ФЕВ.21!F309+МАР.21!F309+АПР.21!F309+МАЙ.21!F309+ИЮН.21!F309+ИЮЛ.21!F309+АВГ.21!F309+СЕН.21!F309+ОКТ.21!F309+НОЯ.21!F309+ДЕК.21!F309</f>
        <v>0</v>
      </c>
      <c r="G311" s="39">
        <f t="shared" si="22"/>
        <v>0</v>
      </c>
      <c r="H311" s="38">
        <f>ЯНВ.21!E309</f>
        <v>0</v>
      </c>
      <c r="I311" s="38">
        <f>ФЕВ.21!E309</f>
        <v>0</v>
      </c>
      <c r="J311" s="38">
        <f>МАР.21!E309</f>
        <v>0</v>
      </c>
      <c r="K311" s="40">
        <f t="shared" si="24"/>
        <v>0</v>
      </c>
      <c r="L311" s="38">
        <f>АПР.21!E309</f>
        <v>0</v>
      </c>
      <c r="M311" s="41">
        <f>МАЙ.21!E309</f>
        <v>0</v>
      </c>
      <c r="N311" s="41">
        <f>ИЮН.21!E309</f>
        <v>0</v>
      </c>
      <c r="O311" s="42">
        <f t="shared" si="25"/>
        <v>0</v>
      </c>
      <c r="P311" s="41">
        <f>ИЮЛ.21!E309</f>
        <v>0</v>
      </c>
      <c r="Q311" s="41">
        <f>АВГ.21!E309</f>
        <v>0</v>
      </c>
      <c r="R311" s="41">
        <f>СЕН.21!E309</f>
        <v>0</v>
      </c>
      <c r="S311" s="43">
        <f t="shared" si="26"/>
        <v>0</v>
      </c>
      <c r="T311" s="41">
        <f>ОКТ.21!E309</f>
        <v>0</v>
      </c>
      <c r="U311" s="41">
        <f>НОЯ.21!E309</f>
        <v>0</v>
      </c>
      <c r="V311" s="41">
        <f>ДЕК.21!E309</f>
        <v>0</v>
      </c>
      <c r="W311" s="26"/>
      <c r="X311" s="9"/>
    </row>
    <row r="312" spans="1:24" ht="15.75" x14ac:dyDescent="0.25">
      <c r="A312" s="35"/>
      <c r="B312" s="26">
        <v>305</v>
      </c>
      <c r="C312" s="24"/>
      <c r="D312" s="36">
        <v>0</v>
      </c>
      <c r="E312" s="37">
        <f t="shared" si="23"/>
        <v>0</v>
      </c>
      <c r="F312" s="38">
        <f>ЯНВ.21!F310+ФЕВ.21!F310+МАР.21!F310+АПР.21!F310+МАЙ.21!F310+ИЮН.21!F310+ИЮЛ.21!F310+АВГ.21!F310+СЕН.21!F310+ОКТ.21!F310+НОЯ.21!F310+ДЕК.21!F310</f>
        <v>0</v>
      </c>
      <c r="G312" s="39">
        <f t="shared" si="22"/>
        <v>0</v>
      </c>
      <c r="H312" s="38">
        <f>ЯНВ.21!E310</f>
        <v>0</v>
      </c>
      <c r="I312" s="38">
        <f>ФЕВ.21!E310</f>
        <v>0</v>
      </c>
      <c r="J312" s="38">
        <f>МАР.21!E310</f>
        <v>0</v>
      </c>
      <c r="K312" s="40">
        <f t="shared" si="24"/>
        <v>0</v>
      </c>
      <c r="L312" s="38">
        <f>АПР.21!E310</f>
        <v>0</v>
      </c>
      <c r="M312" s="41">
        <f>МАЙ.21!E310</f>
        <v>0</v>
      </c>
      <c r="N312" s="41">
        <f>ИЮН.21!E310</f>
        <v>0</v>
      </c>
      <c r="O312" s="42">
        <f t="shared" si="25"/>
        <v>0</v>
      </c>
      <c r="P312" s="41">
        <f>ИЮЛ.21!E310</f>
        <v>0</v>
      </c>
      <c r="Q312" s="41">
        <f>АВГ.21!E310</f>
        <v>0</v>
      </c>
      <c r="R312" s="41">
        <f>СЕН.21!E310</f>
        <v>0</v>
      </c>
      <c r="S312" s="43">
        <f t="shared" si="26"/>
        <v>0</v>
      </c>
      <c r="T312" s="41">
        <f>ОКТ.21!E310</f>
        <v>0</v>
      </c>
      <c r="U312" s="41">
        <f>НОЯ.21!E310</f>
        <v>0</v>
      </c>
      <c r="V312" s="41">
        <f>ДЕК.21!E310</f>
        <v>0</v>
      </c>
      <c r="W312" s="26"/>
      <c r="X312" s="9"/>
    </row>
    <row r="313" spans="1:24" ht="15.75" x14ac:dyDescent="0.25">
      <c r="A313" s="35"/>
      <c r="B313" s="26">
        <v>306</v>
      </c>
      <c r="C313" s="24"/>
      <c r="D313" s="36">
        <v>0</v>
      </c>
      <c r="E313" s="37">
        <f t="shared" si="23"/>
        <v>0</v>
      </c>
      <c r="F313" s="38">
        <f>ЯНВ.21!F311+ФЕВ.21!F311+МАР.21!F311+АПР.21!F311+МАЙ.21!F311+ИЮН.21!F311+ИЮЛ.21!F311+АВГ.21!F311+СЕН.21!F311+ОКТ.21!F311+НОЯ.21!F311+ДЕК.21!F311</f>
        <v>0</v>
      </c>
      <c r="G313" s="39">
        <f t="shared" si="22"/>
        <v>0</v>
      </c>
      <c r="H313" s="38">
        <f>ЯНВ.21!E311</f>
        <v>0</v>
      </c>
      <c r="I313" s="38">
        <f>ФЕВ.21!E311</f>
        <v>0</v>
      </c>
      <c r="J313" s="38">
        <f>МАР.21!E311</f>
        <v>0</v>
      </c>
      <c r="K313" s="40">
        <f t="shared" si="24"/>
        <v>0</v>
      </c>
      <c r="L313" s="38">
        <f>АПР.21!E311</f>
        <v>0</v>
      </c>
      <c r="M313" s="41">
        <f>МАЙ.21!E311</f>
        <v>0</v>
      </c>
      <c r="N313" s="41">
        <f>ИЮН.21!E311</f>
        <v>0</v>
      </c>
      <c r="O313" s="42">
        <f t="shared" si="25"/>
        <v>0</v>
      </c>
      <c r="P313" s="41">
        <f>ИЮЛ.21!E311</f>
        <v>0</v>
      </c>
      <c r="Q313" s="41">
        <f>АВГ.21!E311</f>
        <v>0</v>
      </c>
      <c r="R313" s="41">
        <f>СЕН.21!E311</f>
        <v>0</v>
      </c>
      <c r="S313" s="43">
        <f t="shared" si="26"/>
        <v>0</v>
      </c>
      <c r="T313" s="41">
        <f>ОКТ.21!E311</f>
        <v>0</v>
      </c>
      <c r="U313" s="41">
        <f>НОЯ.21!E311</f>
        <v>0</v>
      </c>
      <c r="V313" s="41">
        <f>ДЕК.21!E311</f>
        <v>0</v>
      </c>
      <c r="W313" s="26"/>
      <c r="X313" s="9"/>
    </row>
    <row r="314" spans="1:24" ht="15.75" x14ac:dyDescent="0.25">
      <c r="A314" s="35"/>
      <c r="B314" s="26">
        <v>307</v>
      </c>
      <c r="C314" s="24"/>
      <c r="D314" s="36">
        <v>0</v>
      </c>
      <c r="E314" s="37">
        <f t="shared" si="23"/>
        <v>0</v>
      </c>
      <c r="F314" s="38">
        <f>ЯНВ.21!F312+ФЕВ.21!F312+МАР.21!F312+АПР.21!F312+МАЙ.21!F312+ИЮН.21!F312+ИЮЛ.21!F312+АВГ.21!F312+СЕН.21!F312+ОКТ.21!F312+НОЯ.21!F312+ДЕК.21!F312</f>
        <v>0</v>
      </c>
      <c r="G314" s="39">
        <f t="shared" si="22"/>
        <v>0</v>
      </c>
      <c r="H314" s="38">
        <f>ЯНВ.21!E312</f>
        <v>0</v>
      </c>
      <c r="I314" s="38">
        <f>ФЕВ.21!E312</f>
        <v>0</v>
      </c>
      <c r="J314" s="38">
        <f>МАР.21!E312</f>
        <v>0</v>
      </c>
      <c r="K314" s="40">
        <f t="shared" si="24"/>
        <v>0</v>
      </c>
      <c r="L314" s="38">
        <f>АПР.21!E312</f>
        <v>0</v>
      </c>
      <c r="M314" s="41">
        <f>МАЙ.21!E312</f>
        <v>0</v>
      </c>
      <c r="N314" s="41">
        <f>ИЮН.21!E312</f>
        <v>0</v>
      </c>
      <c r="O314" s="42">
        <f t="shared" si="25"/>
        <v>0</v>
      </c>
      <c r="P314" s="41">
        <f>ИЮЛ.21!E312</f>
        <v>0</v>
      </c>
      <c r="Q314" s="41">
        <f>АВГ.21!E312</f>
        <v>0</v>
      </c>
      <c r="R314" s="41">
        <f>СЕН.21!E312</f>
        <v>0</v>
      </c>
      <c r="S314" s="43">
        <f t="shared" si="26"/>
        <v>0</v>
      </c>
      <c r="T314" s="41">
        <f>ОКТ.21!E312</f>
        <v>0</v>
      </c>
      <c r="U314" s="41">
        <f>НОЯ.21!E312</f>
        <v>0</v>
      </c>
      <c r="V314" s="41">
        <f>ДЕК.21!E312</f>
        <v>0</v>
      </c>
      <c r="W314" s="26"/>
      <c r="X314" s="9"/>
    </row>
    <row r="315" spans="1:24" ht="15.75" x14ac:dyDescent="0.25">
      <c r="A315" s="35"/>
      <c r="B315" s="26">
        <v>308</v>
      </c>
      <c r="C315" s="24"/>
      <c r="D315" s="36">
        <v>0</v>
      </c>
      <c r="E315" s="37">
        <f t="shared" si="23"/>
        <v>0</v>
      </c>
      <c r="F315" s="38">
        <f>ЯНВ.21!F313+ФЕВ.21!F313+МАР.21!F313+АПР.21!F313+МАЙ.21!F313+ИЮН.21!F313+ИЮЛ.21!F313+АВГ.21!F313+СЕН.21!F313+ОКТ.21!F313+НОЯ.21!F313+ДЕК.21!F313</f>
        <v>0</v>
      </c>
      <c r="G315" s="39">
        <f t="shared" si="22"/>
        <v>0</v>
      </c>
      <c r="H315" s="38">
        <f>ЯНВ.21!E313</f>
        <v>0</v>
      </c>
      <c r="I315" s="38">
        <f>ФЕВ.21!E313</f>
        <v>0</v>
      </c>
      <c r="J315" s="38">
        <f>МАР.21!E313</f>
        <v>0</v>
      </c>
      <c r="K315" s="40">
        <f t="shared" si="24"/>
        <v>0</v>
      </c>
      <c r="L315" s="38">
        <f>АПР.21!E313</f>
        <v>0</v>
      </c>
      <c r="M315" s="41">
        <f>МАЙ.21!E313</f>
        <v>0</v>
      </c>
      <c r="N315" s="41">
        <f>ИЮН.21!E313</f>
        <v>0</v>
      </c>
      <c r="O315" s="42">
        <f t="shared" si="25"/>
        <v>0</v>
      </c>
      <c r="P315" s="41">
        <f>ИЮЛ.21!E313</f>
        <v>0</v>
      </c>
      <c r="Q315" s="41">
        <f>АВГ.21!E313</f>
        <v>0</v>
      </c>
      <c r="R315" s="41">
        <f>СЕН.21!E313</f>
        <v>0</v>
      </c>
      <c r="S315" s="43">
        <f t="shared" si="26"/>
        <v>0</v>
      </c>
      <c r="T315" s="41">
        <f>ОКТ.21!E313</f>
        <v>0</v>
      </c>
      <c r="U315" s="41">
        <f>НОЯ.21!E313</f>
        <v>0</v>
      </c>
      <c r="V315" s="41">
        <f>ДЕК.21!E313</f>
        <v>0</v>
      </c>
      <c r="W315" s="26"/>
      <c r="X315" s="9"/>
    </row>
    <row r="316" spans="1:24" ht="15.75" x14ac:dyDescent="0.25">
      <c r="A316" s="35"/>
      <c r="B316" s="26">
        <v>309</v>
      </c>
      <c r="C316" s="24"/>
      <c r="D316" s="36">
        <v>0</v>
      </c>
      <c r="E316" s="37">
        <f t="shared" si="23"/>
        <v>0</v>
      </c>
      <c r="F316" s="38">
        <f>ЯНВ.21!F314+ФЕВ.21!F314+МАР.21!F314+АПР.21!F314+МАЙ.21!F314+ИЮН.21!F314+ИЮЛ.21!F314+АВГ.21!F314+СЕН.21!F314+ОКТ.21!F314+НОЯ.21!F314+ДЕК.21!F314</f>
        <v>0</v>
      </c>
      <c r="G316" s="39">
        <f t="shared" si="22"/>
        <v>0</v>
      </c>
      <c r="H316" s="38">
        <f>ЯНВ.21!E314</f>
        <v>0</v>
      </c>
      <c r="I316" s="38">
        <f>ФЕВ.21!E314</f>
        <v>0</v>
      </c>
      <c r="J316" s="38">
        <f>МАР.21!E314</f>
        <v>0</v>
      </c>
      <c r="K316" s="40">
        <f t="shared" si="24"/>
        <v>0</v>
      </c>
      <c r="L316" s="38">
        <f>АПР.21!E314</f>
        <v>0</v>
      </c>
      <c r="M316" s="41">
        <f>МАЙ.21!E314</f>
        <v>0</v>
      </c>
      <c r="N316" s="41">
        <f>ИЮН.21!E314</f>
        <v>0</v>
      </c>
      <c r="O316" s="42">
        <f t="shared" si="25"/>
        <v>0</v>
      </c>
      <c r="P316" s="41">
        <f>ИЮЛ.21!E314</f>
        <v>0</v>
      </c>
      <c r="Q316" s="41">
        <f>АВГ.21!E314</f>
        <v>0</v>
      </c>
      <c r="R316" s="41">
        <f>СЕН.21!E314</f>
        <v>0</v>
      </c>
      <c r="S316" s="43">
        <f t="shared" si="26"/>
        <v>0</v>
      </c>
      <c r="T316" s="41">
        <f>ОКТ.21!E314</f>
        <v>0</v>
      </c>
      <c r="U316" s="41">
        <f>НОЯ.21!E314</f>
        <v>0</v>
      </c>
      <c r="V316" s="41">
        <f>ДЕК.21!E314</f>
        <v>0</v>
      </c>
      <c r="W316" s="26"/>
      <c r="X316" s="9"/>
    </row>
    <row r="317" spans="1:24" ht="15.75" x14ac:dyDescent="0.25">
      <c r="A317" s="35"/>
      <c r="B317" s="26">
        <v>310</v>
      </c>
      <c r="C317" s="24"/>
      <c r="D317" s="36">
        <v>0</v>
      </c>
      <c r="E317" s="37">
        <f t="shared" si="23"/>
        <v>0</v>
      </c>
      <c r="F317" s="38">
        <f>ЯНВ.21!F315+ФЕВ.21!F315+МАР.21!F315+АПР.21!F315+МАЙ.21!F315+ИЮН.21!F315+ИЮЛ.21!F315+АВГ.21!F315+СЕН.21!F315+ОКТ.21!F315+НОЯ.21!F315+ДЕК.21!F315</f>
        <v>0</v>
      </c>
      <c r="G317" s="39">
        <f t="shared" si="22"/>
        <v>0</v>
      </c>
      <c r="H317" s="38">
        <f>ЯНВ.21!E315</f>
        <v>0</v>
      </c>
      <c r="I317" s="38">
        <f>ФЕВ.21!E315</f>
        <v>0</v>
      </c>
      <c r="J317" s="38">
        <f>МАР.21!E315</f>
        <v>0</v>
      </c>
      <c r="K317" s="40">
        <f t="shared" si="24"/>
        <v>0</v>
      </c>
      <c r="L317" s="38">
        <f>АПР.21!E315</f>
        <v>0</v>
      </c>
      <c r="M317" s="41">
        <f>МАЙ.21!E315</f>
        <v>0</v>
      </c>
      <c r="N317" s="41">
        <f>ИЮН.21!E315</f>
        <v>0</v>
      </c>
      <c r="O317" s="42">
        <f t="shared" si="25"/>
        <v>0</v>
      </c>
      <c r="P317" s="41">
        <f>ИЮЛ.21!E315</f>
        <v>0</v>
      </c>
      <c r="Q317" s="41">
        <f>АВГ.21!E315</f>
        <v>0</v>
      </c>
      <c r="R317" s="41">
        <f>СЕН.21!E315</f>
        <v>0</v>
      </c>
      <c r="S317" s="43">
        <f t="shared" si="26"/>
        <v>0</v>
      </c>
      <c r="T317" s="41">
        <f>ОКТ.21!E315</f>
        <v>0</v>
      </c>
      <c r="U317" s="41">
        <f>НОЯ.21!E315</f>
        <v>0</v>
      </c>
      <c r="V317" s="41">
        <f>ДЕК.21!E315</f>
        <v>0</v>
      </c>
      <c r="W317" s="26"/>
      <c r="X317" s="9"/>
    </row>
    <row r="318" spans="1:24" ht="15.75" x14ac:dyDescent="0.25">
      <c r="A318" s="35"/>
      <c r="B318" s="26">
        <v>311</v>
      </c>
      <c r="C318" s="24"/>
      <c r="D318" s="36">
        <v>0</v>
      </c>
      <c r="E318" s="37">
        <f t="shared" si="23"/>
        <v>0</v>
      </c>
      <c r="F318" s="38">
        <f>ЯНВ.21!F316+ФЕВ.21!F316+МАР.21!F316+АПР.21!F316+МАЙ.21!F316+ИЮН.21!F316+ИЮЛ.21!F316+АВГ.21!F316+СЕН.21!F316+ОКТ.21!F316+НОЯ.21!F316+ДЕК.21!F316</f>
        <v>0</v>
      </c>
      <c r="G318" s="39">
        <f t="shared" si="22"/>
        <v>0</v>
      </c>
      <c r="H318" s="38">
        <f>ЯНВ.21!E316</f>
        <v>0</v>
      </c>
      <c r="I318" s="38">
        <f>ФЕВ.21!E316</f>
        <v>0</v>
      </c>
      <c r="J318" s="38">
        <f>МАР.21!E316</f>
        <v>0</v>
      </c>
      <c r="K318" s="40">
        <f t="shared" si="24"/>
        <v>0</v>
      </c>
      <c r="L318" s="38">
        <f>АПР.21!E316</f>
        <v>0</v>
      </c>
      <c r="M318" s="41">
        <f>МАЙ.21!E316</f>
        <v>0</v>
      </c>
      <c r="N318" s="41">
        <f>ИЮН.21!E316</f>
        <v>0</v>
      </c>
      <c r="O318" s="42">
        <f t="shared" si="25"/>
        <v>0</v>
      </c>
      <c r="P318" s="41">
        <f>ИЮЛ.21!E316</f>
        <v>0</v>
      </c>
      <c r="Q318" s="41">
        <f>АВГ.21!E316</f>
        <v>0</v>
      </c>
      <c r="R318" s="41">
        <f>СЕН.21!E316</f>
        <v>0</v>
      </c>
      <c r="S318" s="43">
        <f t="shared" si="26"/>
        <v>0</v>
      </c>
      <c r="T318" s="41">
        <f>ОКТ.21!E316</f>
        <v>0</v>
      </c>
      <c r="U318" s="41">
        <f>НОЯ.21!E316</f>
        <v>0</v>
      </c>
      <c r="V318" s="41">
        <f>ДЕК.21!E316</f>
        <v>0</v>
      </c>
      <c r="W318" s="26"/>
      <c r="X318" s="9"/>
    </row>
    <row r="319" spans="1:24" ht="15.75" x14ac:dyDescent="0.25">
      <c r="A319" s="35"/>
      <c r="B319" s="26">
        <v>312</v>
      </c>
      <c r="C319" s="24"/>
      <c r="D319" s="36">
        <v>0</v>
      </c>
      <c r="E319" s="37">
        <f t="shared" si="23"/>
        <v>0</v>
      </c>
      <c r="F319" s="38">
        <f>ЯНВ.21!F317+ФЕВ.21!F317+МАР.21!F317+АПР.21!F317+МАЙ.21!F317+ИЮН.21!F317+ИЮЛ.21!F317+АВГ.21!F317+СЕН.21!F317+ОКТ.21!F317+НОЯ.21!F317+ДЕК.21!F317</f>
        <v>0</v>
      </c>
      <c r="G319" s="39">
        <f t="shared" si="22"/>
        <v>0</v>
      </c>
      <c r="H319" s="38">
        <f>ЯНВ.21!E317</f>
        <v>0</v>
      </c>
      <c r="I319" s="38">
        <f>ФЕВ.21!E317</f>
        <v>0</v>
      </c>
      <c r="J319" s="38">
        <f>МАР.21!E317</f>
        <v>0</v>
      </c>
      <c r="K319" s="40">
        <f t="shared" si="24"/>
        <v>0</v>
      </c>
      <c r="L319" s="38">
        <f>АПР.21!E317</f>
        <v>0</v>
      </c>
      <c r="M319" s="41">
        <f>МАЙ.21!E317</f>
        <v>0</v>
      </c>
      <c r="N319" s="41">
        <f>ИЮН.21!E317</f>
        <v>0</v>
      </c>
      <c r="O319" s="42">
        <f t="shared" si="25"/>
        <v>0</v>
      </c>
      <c r="P319" s="41">
        <f>ИЮЛ.21!E317</f>
        <v>0</v>
      </c>
      <c r="Q319" s="41">
        <f>АВГ.21!E317</f>
        <v>0</v>
      </c>
      <c r="R319" s="41">
        <f>СЕН.21!E317</f>
        <v>0</v>
      </c>
      <c r="S319" s="43">
        <f t="shared" si="26"/>
        <v>0</v>
      </c>
      <c r="T319" s="41">
        <f>ОКТ.21!E317</f>
        <v>0</v>
      </c>
      <c r="U319" s="41">
        <f>НОЯ.21!E317</f>
        <v>0</v>
      </c>
      <c r="V319" s="41">
        <f>ДЕК.21!E317</f>
        <v>0</v>
      </c>
      <c r="W319" s="26"/>
      <c r="X319" s="9"/>
    </row>
    <row r="320" spans="1:24" ht="15.75" x14ac:dyDescent="0.25">
      <c r="A320" s="35"/>
      <c r="B320" s="26">
        <v>313</v>
      </c>
      <c r="C320" s="24"/>
      <c r="D320" s="36">
        <v>0</v>
      </c>
      <c r="E320" s="37">
        <f t="shared" si="23"/>
        <v>0</v>
      </c>
      <c r="F320" s="38">
        <f>ЯНВ.21!F318+ФЕВ.21!F318+МАР.21!F318+АПР.21!F318+МАЙ.21!F318+ИЮН.21!F318+ИЮЛ.21!F318+АВГ.21!F318+СЕН.21!F318+ОКТ.21!F318+НОЯ.21!F318+ДЕК.21!F318</f>
        <v>0</v>
      </c>
      <c r="G320" s="39">
        <f t="shared" si="22"/>
        <v>0</v>
      </c>
      <c r="H320" s="38">
        <f>ЯНВ.21!E318</f>
        <v>0</v>
      </c>
      <c r="I320" s="38">
        <f>ФЕВ.21!E318</f>
        <v>0</v>
      </c>
      <c r="J320" s="38">
        <f>МАР.21!E318</f>
        <v>0</v>
      </c>
      <c r="K320" s="40">
        <f t="shared" si="24"/>
        <v>0</v>
      </c>
      <c r="L320" s="38">
        <f>АПР.21!E318</f>
        <v>0</v>
      </c>
      <c r="M320" s="41">
        <f>МАЙ.21!E318</f>
        <v>0</v>
      </c>
      <c r="N320" s="41">
        <f>ИЮН.21!E318</f>
        <v>0</v>
      </c>
      <c r="O320" s="42">
        <f t="shared" si="25"/>
        <v>0</v>
      </c>
      <c r="P320" s="41">
        <f>ИЮЛ.21!E318</f>
        <v>0</v>
      </c>
      <c r="Q320" s="41">
        <f>АВГ.21!E318</f>
        <v>0</v>
      </c>
      <c r="R320" s="41">
        <f>СЕН.21!E318</f>
        <v>0</v>
      </c>
      <c r="S320" s="43">
        <f t="shared" si="26"/>
        <v>0</v>
      </c>
      <c r="T320" s="41">
        <f>ОКТ.21!E318</f>
        <v>0</v>
      </c>
      <c r="U320" s="41">
        <f>НОЯ.21!E318</f>
        <v>0</v>
      </c>
      <c r="V320" s="41">
        <f>ДЕК.21!E318</f>
        <v>0</v>
      </c>
      <c r="W320" s="26"/>
      <c r="X320" s="9"/>
    </row>
    <row r="321" spans="1:24" ht="15.75" x14ac:dyDescent="0.25">
      <c r="A321" s="35"/>
      <c r="B321" s="26">
        <v>314</v>
      </c>
      <c r="C321" s="24"/>
      <c r="D321" s="36">
        <v>0</v>
      </c>
      <c r="E321" s="37">
        <f t="shared" si="23"/>
        <v>0</v>
      </c>
      <c r="F321" s="38">
        <f>ЯНВ.21!F319+ФЕВ.21!F319+МАР.21!F319+АПР.21!F319+МАЙ.21!F319+ИЮН.21!F319+ИЮЛ.21!F319+АВГ.21!F319+СЕН.21!F319+ОКТ.21!F319+НОЯ.21!F319+ДЕК.21!F319</f>
        <v>0</v>
      </c>
      <c r="G321" s="39">
        <f t="shared" si="22"/>
        <v>0</v>
      </c>
      <c r="H321" s="38">
        <f>ЯНВ.21!E319</f>
        <v>0</v>
      </c>
      <c r="I321" s="38">
        <f>ФЕВ.21!E319</f>
        <v>0</v>
      </c>
      <c r="J321" s="38">
        <f>МАР.21!E319</f>
        <v>0</v>
      </c>
      <c r="K321" s="40">
        <f t="shared" si="24"/>
        <v>0</v>
      </c>
      <c r="L321" s="38">
        <f>АПР.21!E319</f>
        <v>0</v>
      </c>
      <c r="M321" s="41">
        <f>МАЙ.21!E319</f>
        <v>0</v>
      </c>
      <c r="N321" s="41">
        <f>ИЮН.21!E319</f>
        <v>0</v>
      </c>
      <c r="O321" s="42">
        <f t="shared" si="25"/>
        <v>0</v>
      </c>
      <c r="P321" s="41">
        <f>ИЮЛ.21!E319</f>
        <v>0</v>
      </c>
      <c r="Q321" s="41">
        <f>АВГ.21!E319</f>
        <v>0</v>
      </c>
      <c r="R321" s="41">
        <f>СЕН.21!E319</f>
        <v>0</v>
      </c>
      <c r="S321" s="43">
        <f t="shared" si="26"/>
        <v>0</v>
      </c>
      <c r="T321" s="41">
        <f>ОКТ.21!E319</f>
        <v>0</v>
      </c>
      <c r="U321" s="41">
        <f>НОЯ.21!E319</f>
        <v>0</v>
      </c>
      <c r="V321" s="41">
        <f>ДЕК.21!E319</f>
        <v>0</v>
      </c>
      <c r="W321" s="26"/>
      <c r="X321" s="9"/>
    </row>
    <row r="322" spans="1:24" ht="15.75" x14ac:dyDescent="0.25">
      <c r="A322" s="35"/>
      <c r="B322" s="26">
        <v>315</v>
      </c>
      <c r="C322" s="24"/>
      <c r="D322" s="36">
        <v>0</v>
      </c>
      <c r="E322" s="37">
        <f t="shared" si="23"/>
        <v>0</v>
      </c>
      <c r="F322" s="38">
        <f>ЯНВ.21!F320+ФЕВ.21!F320+МАР.21!F320+АПР.21!F320+МАЙ.21!F320+ИЮН.21!F320+ИЮЛ.21!F320+АВГ.21!F320+СЕН.21!F320+ОКТ.21!F320+НОЯ.21!F320+ДЕК.21!F320</f>
        <v>0</v>
      </c>
      <c r="G322" s="39">
        <f t="shared" si="22"/>
        <v>0</v>
      </c>
      <c r="H322" s="38">
        <f>ЯНВ.21!E320</f>
        <v>0</v>
      </c>
      <c r="I322" s="38">
        <f>ФЕВ.21!E320</f>
        <v>0</v>
      </c>
      <c r="J322" s="38">
        <f>МАР.21!E320</f>
        <v>0</v>
      </c>
      <c r="K322" s="40">
        <f t="shared" si="24"/>
        <v>0</v>
      </c>
      <c r="L322" s="38">
        <f>АПР.21!E320</f>
        <v>0</v>
      </c>
      <c r="M322" s="41">
        <f>МАЙ.21!E320</f>
        <v>0</v>
      </c>
      <c r="N322" s="41">
        <f>ИЮН.21!E320</f>
        <v>0</v>
      </c>
      <c r="O322" s="42">
        <f t="shared" si="25"/>
        <v>0</v>
      </c>
      <c r="P322" s="41">
        <f>ИЮЛ.21!E320</f>
        <v>0</v>
      </c>
      <c r="Q322" s="41">
        <f>АВГ.21!E320</f>
        <v>0</v>
      </c>
      <c r="R322" s="41">
        <f>СЕН.21!E320</f>
        <v>0</v>
      </c>
      <c r="S322" s="43">
        <f t="shared" si="26"/>
        <v>0</v>
      </c>
      <c r="T322" s="41">
        <f>ОКТ.21!E320</f>
        <v>0</v>
      </c>
      <c r="U322" s="41">
        <f>НОЯ.21!E320</f>
        <v>0</v>
      </c>
      <c r="V322" s="41">
        <f>ДЕК.21!E320</f>
        <v>0</v>
      </c>
      <c r="W322" s="26"/>
      <c r="X322" s="9"/>
    </row>
    <row r="323" spans="1:24" ht="15.75" x14ac:dyDescent="0.25">
      <c r="A323" s="35"/>
      <c r="B323" s="26">
        <v>316</v>
      </c>
      <c r="C323" s="24"/>
      <c r="D323" s="36">
        <v>0</v>
      </c>
      <c r="E323" s="37">
        <f t="shared" si="23"/>
        <v>0</v>
      </c>
      <c r="F323" s="38">
        <f>ЯНВ.21!F321+ФЕВ.21!F321+МАР.21!F321+АПР.21!F321+МАЙ.21!F321+ИЮН.21!F321+ИЮЛ.21!F321+АВГ.21!F321+СЕН.21!F321+ОКТ.21!F321+НОЯ.21!F321+ДЕК.21!F321</f>
        <v>0</v>
      </c>
      <c r="G323" s="39">
        <f t="shared" si="22"/>
        <v>0</v>
      </c>
      <c r="H323" s="38">
        <f>ЯНВ.21!E321</f>
        <v>0</v>
      </c>
      <c r="I323" s="38">
        <f>ФЕВ.21!E321</f>
        <v>0</v>
      </c>
      <c r="J323" s="38">
        <f>МАР.21!E321</f>
        <v>0</v>
      </c>
      <c r="K323" s="40">
        <f t="shared" si="24"/>
        <v>0</v>
      </c>
      <c r="L323" s="38">
        <f>АПР.21!E321</f>
        <v>0</v>
      </c>
      <c r="M323" s="41">
        <f>МАЙ.21!E321</f>
        <v>0</v>
      </c>
      <c r="N323" s="41">
        <f>ИЮН.21!E321</f>
        <v>0</v>
      </c>
      <c r="O323" s="42">
        <f t="shared" si="25"/>
        <v>0</v>
      </c>
      <c r="P323" s="41">
        <f>ИЮЛ.21!E321</f>
        <v>0</v>
      </c>
      <c r="Q323" s="41">
        <f>АВГ.21!E321</f>
        <v>0</v>
      </c>
      <c r="R323" s="41">
        <f>СЕН.21!E321</f>
        <v>0</v>
      </c>
      <c r="S323" s="43">
        <f t="shared" si="26"/>
        <v>0</v>
      </c>
      <c r="T323" s="41">
        <f>ОКТ.21!E321</f>
        <v>0</v>
      </c>
      <c r="U323" s="41">
        <f>НОЯ.21!E321</f>
        <v>0</v>
      </c>
      <c r="V323" s="41">
        <f>ДЕК.21!E321</f>
        <v>0</v>
      </c>
      <c r="W323" s="26"/>
      <c r="X323" s="9"/>
    </row>
    <row r="324" spans="1:24" ht="15.75" x14ac:dyDescent="0.25">
      <c r="A324" s="35"/>
      <c r="B324" s="26">
        <v>317</v>
      </c>
      <c r="C324" s="24"/>
      <c r="D324" s="36">
        <v>0</v>
      </c>
      <c r="E324" s="37">
        <f t="shared" si="23"/>
        <v>0</v>
      </c>
      <c r="F324" s="38">
        <f>ЯНВ.21!F322+ФЕВ.21!F322+МАР.21!F322+АПР.21!F322+МАЙ.21!F322+ИЮН.21!F322+ИЮЛ.21!F322+АВГ.21!F322+СЕН.21!F322+ОКТ.21!F322+НОЯ.21!F322+ДЕК.21!F322</f>
        <v>0</v>
      </c>
      <c r="G324" s="39">
        <f t="shared" si="22"/>
        <v>0</v>
      </c>
      <c r="H324" s="38">
        <f>ЯНВ.21!E322</f>
        <v>0</v>
      </c>
      <c r="I324" s="38">
        <f>ФЕВ.21!E322</f>
        <v>0</v>
      </c>
      <c r="J324" s="38">
        <f>МАР.21!E322</f>
        <v>0</v>
      </c>
      <c r="K324" s="40">
        <f t="shared" si="24"/>
        <v>0</v>
      </c>
      <c r="L324" s="38">
        <f>АПР.21!E322</f>
        <v>0</v>
      </c>
      <c r="M324" s="41">
        <f>МАЙ.21!E322</f>
        <v>0</v>
      </c>
      <c r="N324" s="41">
        <f>ИЮН.21!E322</f>
        <v>0</v>
      </c>
      <c r="O324" s="42">
        <f t="shared" si="25"/>
        <v>0</v>
      </c>
      <c r="P324" s="41">
        <f>ИЮЛ.21!E322</f>
        <v>0</v>
      </c>
      <c r="Q324" s="41">
        <f>АВГ.21!E322</f>
        <v>0</v>
      </c>
      <c r="R324" s="41">
        <f>СЕН.21!E322</f>
        <v>0</v>
      </c>
      <c r="S324" s="43">
        <f t="shared" si="26"/>
        <v>0</v>
      </c>
      <c r="T324" s="41">
        <f>ОКТ.21!E322</f>
        <v>0</v>
      </c>
      <c r="U324" s="41">
        <f>НОЯ.21!E322</f>
        <v>0</v>
      </c>
      <c r="V324" s="41">
        <f>ДЕК.21!E322</f>
        <v>0</v>
      </c>
      <c r="W324" s="26"/>
      <c r="X324" s="9"/>
    </row>
    <row r="325" spans="1:24" ht="15.75" x14ac:dyDescent="0.25">
      <c r="A325" s="35"/>
      <c r="B325" s="26">
        <v>318</v>
      </c>
      <c r="C325" s="24"/>
      <c r="D325" s="36">
        <v>0</v>
      </c>
      <c r="E325" s="37">
        <f t="shared" si="23"/>
        <v>0</v>
      </c>
      <c r="F325" s="38">
        <f>ЯНВ.21!F323+ФЕВ.21!F323+МАР.21!F323+АПР.21!F323+МАЙ.21!F323+ИЮН.21!F323+ИЮЛ.21!F323+АВГ.21!F323+СЕН.21!F323+ОКТ.21!F323+НОЯ.21!F323+ДЕК.21!F323</f>
        <v>0</v>
      </c>
      <c r="G325" s="39">
        <f t="shared" si="22"/>
        <v>0</v>
      </c>
      <c r="H325" s="38">
        <f>ЯНВ.21!E323</f>
        <v>0</v>
      </c>
      <c r="I325" s="38">
        <f>ФЕВ.21!E323</f>
        <v>0</v>
      </c>
      <c r="J325" s="38">
        <f>МАР.21!E323</f>
        <v>0</v>
      </c>
      <c r="K325" s="40">
        <f t="shared" si="24"/>
        <v>0</v>
      </c>
      <c r="L325" s="38">
        <f>АПР.21!E323</f>
        <v>0</v>
      </c>
      <c r="M325" s="41">
        <f>МАЙ.21!E323</f>
        <v>0</v>
      </c>
      <c r="N325" s="41">
        <f>ИЮН.21!E323</f>
        <v>0</v>
      </c>
      <c r="O325" s="42">
        <f t="shared" si="25"/>
        <v>0</v>
      </c>
      <c r="P325" s="41">
        <f>ИЮЛ.21!E323</f>
        <v>0</v>
      </c>
      <c r="Q325" s="41">
        <f>АВГ.21!E323</f>
        <v>0</v>
      </c>
      <c r="R325" s="41">
        <f>СЕН.21!E323</f>
        <v>0</v>
      </c>
      <c r="S325" s="43">
        <f t="shared" si="26"/>
        <v>0</v>
      </c>
      <c r="T325" s="41">
        <f>ОКТ.21!E323</f>
        <v>0</v>
      </c>
      <c r="U325" s="41">
        <f>НОЯ.21!E323</f>
        <v>0</v>
      </c>
      <c r="V325" s="41">
        <f>ДЕК.21!E323</f>
        <v>0</v>
      </c>
      <c r="W325" s="26"/>
      <c r="X325" s="9"/>
    </row>
    <row r="326" spans="1:24" ht="15.75" x14ac:dyDescent="0.25">
      <c r="A326" s="35"/>
      <c r="B326" s="26">
        <v>319</v>
      </c>
      <c r="C326" s="24"/>
      <c r="D326" s="36">
        <v>0</v>
      </c>
      <c r="E326" s="37">
        <f t="shared" si="23"/>
        <v>0</v>
      </c>
      <c r="F326" s="38">
        <f>ЯНВ.21!F324+ФЕВ.21!F324+МАР.21!F324+АПР.21!F324+МАЙ.21!F324+ИЮН.21!F324+ИЮЛ.21!F324+АВГ.21!F324+СЕН.21!F324+ОКТ.21!F324+НОЯ.21!F324+ДЕК.21!F324</f>
        <v>0</v>
      </c>
      <c r="G326" s="39">
        <f t="shared" ref="G326:G343" si="27">H326+I326+J326</f>
        <v>0</v>
      </c>
      <c r="H326" s="38">
        <f>ЯНВ.21!E324</f>
        <v>0</v>
      </c>
      <c r="I326" s="38">
        <f>ФЕВ.21!E324</f>
        <v>0</v>
      </c>
      <c r="J326" s="38">
        <f>МАР.21!E324</f>
        <v>0</v>
      </c>
      <c r="K326" s="40">
        <f t="shared" si="24"/>
        <v>0</v>
      </c>
      <c r="L326" s="38">
        <f>АПР.21!E324</f>
        <v>0</v>
      </c>
      <c r="M326" s="41">
        <f>МАЙ.21!E324</f>
        <v>0</v>
      </c>
      <c r="N326" s="41">
        <f>ИЮН.21!E324</f>
        <v>0</v>
      </c>
      <c r="O326" s="42">
        <f t="shared" si="25"/>
        <v>0</v>
      </c>
      <c r="P326" s="41">
        <f>ИЮЛ.21!E324</f>
        <v>0</v>
      </c>
      <c r="Q326" s="41">
        <f>АВГ.21!E324</f>
        <v>0</v>
      </c>
      <c r="R326" s="41">
        <f>СЕН.21!E324</f>
        <v>0</v>
      </c>
      <c r="S326" s="43">
        <f t="shared" si="26"/>
        <v>0</v>
      </c>
      <c r="T326" s="41">
        <f>ОКТ.21!E324</f>
        <v>0</v>
      </c>
      <c r="U326" s="41">
        <f>НОЯ.21!E324</f>
        <v>0</v>
      </c>
      <c r="V326" s="41">
        <f>ДЕК.21!E324</f>
        <v>0</v>
      </c>
      <c r="W326" s="26"/>
      <c r="X326" s="9"/>
    </row>
    <row r="327" spans="1:24" ht="15.75" x14ac:dyDescent="0.25">
      <c r="A327" s="35"/>
      <c r="B327" s="26">
        <v>320</v>
      </c>
      <c r="C327" s="24"/>
      <c r="D327" s="36">
        <v>0</v>
      </c>
      <c r="E327" s="37">
        <f t="shared" si="23"/>
        <v>0</v>
      </c>
      <c r="F327" s="38">
        <f>ЯНВ.21!F325+ФЕВ.21!F325+МАР.21!F325+АПР.21!F325+МАЙ.21!F325+ИЮН.21!F325+ИЮЛ.21!F325+АВГ.21!F325+СЕН.21!F325+ОКТ.21!F325+НОЯ.21!F325+ДЕК.21!F325</f>
        <v>0</v>
      </c>
      <c r="G327" s="39">
        <f t="shared" si="27"/>
        <v>0</v>
      </c>
      <c r="H327" s="38">
        <f>ЯНВ.21!E325</f>
        <v>0</v>
      </c>
      <c r="I327" s="38">
        <f>ФЕВ.21!E325</f>
        <v>0</v>
      </c>
      <c r="J327" s="38">
        <f>МАР.21!E325</f>
        <v>0</v>
      </c>
      <c r="K327" s="40">
        <f t="shared" si="24"/>
        <v>0</v>
      </c>
      <c r="L327" s="38">
        <f>АПР.21!E325</f>
        <v>0</v>
      </c>
      <c r="M327" s="41">
        <f>МАЙ.21!E325</f>
        <v>0</v>
      </c>
      <c r="N327" s="41">
        <f>ИЮН.21!E325</f>
        <v>0</v>
      </c>
      <c r="O327" s="42">
        <f t="shared" si="25"/>
        <v>0</v>
      </c>
      <c r="P327" s="41">
        <f>ИЮЛ.21!E325</f>
        <v>0</v>
      </c>
      <c r="Q327" s="41">
        <f>АВГ.21!E325</f>
        <v>0</v>
      </c>
      <c r="R327" s="41">
        <f>СЕН.21!E325</f>
        <v>0</v>
      </c>
      <c r="S327" s="43">
        <f t="shared" si="26"/>
        <v>0</v>
      </c>
      <c r="T327" s="41">
        <f>ОКТ.21!E325</f>
        <v>0</v>
      </c>
      <c r="U327" s="41">
        <f>НОЯ.21!E325</f>
        <v>0</v>
      </c>
      <c r="V327" s="41">
        <f>ДЕК.21!E325</f>
        <v>0</v>
      </c>
      <c r="W327" s="26"/>
      <c r="X327" s="9"/>
    </row>
    <row r="328" spans="1:24" ht="15.75" x14ac:dyDescent="0.25">
      <c r="A328" s="35"/>
      <c r="B328" s="26">
        <v>321</v>
      </c>
      <c r="C328" s="24"/>
      <c r="D328" s="36">
        <v>0</v>
      </c>
      <c r="E328" s="37">
        <f t="shared" ref="E328:E343" si="28">F328-G328-K328-O328-S328+D328</f>
        <v>0</v>
      </c>
      <c r="F328" s="38">
        <f>ЯНВ.21!F326+ФЕВ.21!F326+МАР.21!F326+АПР.21!F326+МАЙ.21!F326+ИЮН.21!F326+ИЮЛ.21!F326+АВГ.21!F326+СЕН.21!F326+ОКТ.21!F326+НОЯ.21!F326+ДЕК.21!F326</f>
        <v>0</v>
      </c>
      <c r="G328" s="39">
        <f t="shared" si="27"/>
        <v>0</v>
      </c>
      <c r="H328" s="38">
        <f>ЯНВ.21!E326</f>
        <v>0</v>
      </c>
      <c r="I328" s="38">
        <f>ФЕВ.21!E326</f>
        <v>0</v>
      </c>
      <c r="J328" s="38">
        <f>МАР.21!E326</f>
        <v>0</v>
      </c>
      <c r="K328" s="40">
        <f t="shared" ref="K328:K343" si="29">SUM(L328:N328)</f>
        <v>0</v>
      </c>
      <c r="L328" s="38">
        <f>АПР.21!E326</f>
        <v>0</v>
      </c>
      <c r="M328" s="41">
        <f>МАЙ.21!E326</f>
        <v>0</v>
      </c>
      <c r="N328" s="41">
        <f>ИЮН.21!E326</f>
        <v>0</v>
      </c>
      <c r="O328" s="42">
        <f t="shared" ref="O328:O343" si="30">P328+Q328+R328</f>
        <v>0</v>
      </c>
      <c r="P328" s="41">
        <f>ИЮЛ.21!E326</f>
        <v>0</v>
      </c>
      <c r="Q328" s="41">
        <f>АВГ.21!E326</f>
        <v>0</v>
      </c>
      <c r="R328" s="41">
        <f>СЕН.21!E326</f>
        <v>0</v>
      </c>
      <c r="S328" s="43">
        <f t="shared" ref="S328:S343" si="31">T328+U328+V328</f>
        <v>0</v>
      </c>
      <c r="T328" s="41">
        <f>ОКТ.21!E326</f>
        <v>0</v>
      </c>
      <c r="U328" s="41">
        <f>НОЯ.21!E326</f>
        <v>0</v>
      </c>
      <c r="V328" s="41">
        <f>ДЕК.21!E326</f>
        <v>0</v>
      </c>
      <c r="W328" s="26"/>
      <c r="X328" s="9"/>
    </row>
    <row r="329" spans="1:24" ht="15.75" x14ac:dyDescent="0.25">
      <c r="A329" s="35"/>
      <c r="B329" s="26">
        <v>322</v>
      </c>
      <c r="C329" s="24"/>
      <c r="D329" s="36">
        <v>0</v>
      </c>
      <c r="E329" s="37">
        <f t="shared" si="28"/>
        <v>0</v>
      </c>
      <c r="F329" s="38">
        <f>ЯНВ.21!F327+ФЕВ.21!F327+МАР.21!F327+АПР.21!F327+МАЙ.21!F327+ИЮН.21!F327+ИЮЛ.21!F327+АВГ.21!F327+СЕН.21!F327+ОКТ.21!F327+НОЯ.21!F327+ДЕК.21!F327</f>
        <v>0</v>
      </c>
      <c r="G329" s="39">
        <f t="shared" si="27"/>
        <v>0</v>
      </c>
      <c r="H329" s="38">
        <f>ЯНВ.21!E327</f>
        <v>0</v>
      </c>
      <c r="I329" s="38">
        <f>ФЕВ.21!E327</f>
        <v>0</v>
      </c>
      <c r="J329" s="38">
        <f>МАР.21!E327</f>
        <v>0</v>
      </c>
      <c r="K329" s="40">
        <f t="shared" si="29"/>
        <v>0</v>
      </c>
      <c r="L329" s="38">
        <f>АПР.21!E327</f>
        <v>0</v>
      </c>
      <c r="M329" s="41">
        <f>МАЙ.21!E327</f>
        <v>0</v>
      </c>
      <c r="N329" s="41">
        <f>ИЮН.21!E327</f>
        <v>0</v>
      </c>
      <c r="O329" s="42">
        <f t="shared" si="30"/>
        <v>0</v>
      </c>
      <c r="P329" s="41">
        <f>ИЮЛ.21!E327</f>
        <v>0</v>
      </c>
      <c r="Q329" s="41">
        <f>АВГ.21!E327</f>
        <v>0</v>
      </c>
      <c r="R329" s="41">
        <f>СЕН.21!E327</f>
        <v>0</v>
      </c>
      <c r="S329" s="43">
        <f t="shared" si="31"/>
        <v>0</v>
      </c>
      <c r="T329" s="41">
        <f>ОКТ.21!E327</f>
        <v>0</v>
      </c>
      <c r="U329" s="41">
        <f>НОЯ.21!E327</f>
        <v>0</v>
      </c>
      <c r="V329" s="41">
        <f>ДЕК.21!E327</f>
        <v>0</v>
      </c>
      <c r="W329" s="26"/>
      <c r="X329" s="9"/>
    </row>
    <row r="330" spans="1:24" ht="15.75" x14ac:dyDescent="0.25">
      <c r="A330" s="35"/>
      <c r="B330" s="26">
        <v>323</v>
      </c>
      <c r="C330" s="24"/>
      <c r="D330" s="36">
        <v>0</v>
      </c>
      <c r="E330" s="37">
        <f t="shared" si="28"/>
        <v>0</v>
      </c>
      <c r="F330" s="38">
        <f>ЯНВ.21!F328+ФЕВ.21!F328+МАР.21!F328+АПР.21!F328+МАЙ.21!F328+ИЮН.21!F328+ИЮЛ.21!F328+АВГ.21!F328+СЕН.21!F328+ОКТ.21!F328+НОЯ.21!F328+ДЕК.21!F328</f>
        <v>0</v>
      </c>
      <c r="G330" s="39">
        <f t="shared" si="27"/>
        <v>0</v>
      </c>
      <c r="H330" s="38">
        <f>ЯНВ.21!E328</f>
        <v>0</v>
      </c>
      <c r="I330" s="38">
        <f>ФЕВ.21!E328</f>
        <v>0</v>
      </c>
      <c r="J330" s="38">
        <f>МАР.21!E328</f>
        <v>0</v>
      </c>
      <c r="K330" s="40">
        <f t="shared" si="29"/>
        <v>0</v>
      </c>
      <c r="L330" s="38">
        <f>АПР.21!E328</f>
        <v>0</v>
      </c>
      <c r="M330" s="41">
        <f>МАЙ.21!E328</f>
        <v>0</v>
      </c>
      <c r="N330" s="41">
        <f>ИЮН.21!E328</f>
        <v>0</v>
      </c>
      <c r="O330" s="42">
        <f t="shared" si="30"/>
        <v>0</v>
      </c>
      <c r="P330" s="41">
        <f>ИЮЛ.21!E328</f>
        <v>0</v>
      </c>
      <c r="Q330" s="41">
        <f>АВГ.21!E328</f>
        <v>0</v>
      </c>
      <c r="R330" s="41">
        <f>СЕН.21!E328</f>
        <v>0</v>
      </c>
      <c r="S330" s="43">
        <f t="shared" si="31"/>
        <v>0</v>
      </c>
      <c r="T330" s="41">
        <f>ОКТ.21!E328</f>
        <v>0</v>
      </c>
      <c r="U330" s="41">
        <f>НОЯ.21!E328</f>
        <v>0</v>
      </c>
      <c r="V330" s="41">
        <f>ДЕК.21!E328</f>
        <v>0</v>
      </c>
      <c r="W330" s="26"/>
      <c r="X330" s="9"/>
    </row>
    <row r="331" spans="1:24" ht="15.75" x14ac:dyDescent="0.25">
      <c r="A331" s="35"/>
      <c r="B331" s="26">
        <v>324</v>
      </c>
      <c r="C331" s="24"/>
      <c r="D331" s="36">
        <v>0</v>
      </c>
      <c r="E331" s="37">
        <f t="shared" si="28"/>
        <v>0</v>
      </c>
      <c r="F331" s="38">
        <f>ЯНВ.21!F329+ФЕВ.21!F329+МАР.21!F329+АПР.21!F329+МАЙ.21!F329+ИЮН.21!F329+ИЮЛ.21!F329+АВГ.21!F329+СЕН.21!F329+ОКТ.21!F329+НОЯ.21!F329+ДЕК.21!F329</f>
        <v>0</v>
      </c>
      <c r="G331" s="39">
        <f t="shared" si="27"/>
        <v>0</v>
      </c>
      <c r="H331" s="38">
        <f>ЯНВ.21!E329</f>
        <v>0</v>
      </c>
      <c r="I331" s="38">
        <f>ФЕВ.21!E329</f>
        <v>0</v>
      </c>
      <c r="J331" s="38">
        <f>МАР.21!E329</f>
        <v>0</v>
      </c>
      <c r="K331" s="40">
        <f t="shared" si="29"/>
        <v>0</v>
      </c>
      <c r="L331" s="38">
        <f>АПР.21!E329</f>
        <v>0</v>
      </c>
      <c r="M331" s="41">
        <f>МАЙ.21!E329</f>
        <v>0</v>
      </c>
      <c r="N331" s="41">
        <f>ИЮН.21!E329</f>
        <v>0</v>
      </c>
      <c r="O331" s="42">
        <f t="shared" si="30"/>
        <v>0</v>
      </c>
      <c r="P331" s="41">
        <f>ИЮЛ.21!E329</f>
        <v>0</v>
      </c>
      <c r="Q331" s="41">
        <f>АВГ.21!E329</f>
        <v>0</v>
      </c>
      <c r="R331" s="41">
        <f>СЕН.21!E329</f>
        <v>0</v>
      </c>
      <c r="S331" s="43">
        <f t="shared" si="31"/>
        <v>0</v>
      </c>
      <c r="T331" s="41">
        <f>ОКТ.21!E329</f>
        <v>0</v>
      </c>
      <c r="U331" s="41">
        <f>НОЯ.21!E329</f>
        <v>0</v>
      </c>
      <c r="V331" s="41">
        <f>ДЕК.21!E329</f>
        <v>0</v>
      </c>
      <c r="W331" s="26"/>
      <c r="X331" s="9"/>
    </row>
    <row r="332" spans="1:24" ht="15.75" x14ac:dyDescent="0.25">
      <c r="A332" s="35"/>
      <c r="B332" s="26">
        <v>325</v>
      </c>
      <c r="C332" s="24"/>
      <c r="D332" s="36">
        <v>0</v>
      </c>
      <c r="E332" s="37">
        <f t="shared" si="28"/>
        <v>0</v>
      </c>
      <c r="F332" s="38">
        <f>ЯНВ.21!F330+ФЕВ.21!F330+МАР.21!F330+АПР.21!F330+МАЙ.21!F330+ИЮН.21!F330+ИЮЛ.21!F330+АВГ.21!F330+СЕН.21!F330+ОКТ.21!F330+НОЯ.21!F330+ДЕК.21!F330</f>
        <v>0</v>
      </c>
      <c r="G332" s="39">
        <f t="shared" si="27"/>
        <v>0</v>
      </c>
      <c r="H332" s="38">
        <f>ЯНВ.21!E330</f>
        <v>0</v>
      </c>
      <c r="I332" s="38">
        <f>ФЕВ.21!E330</f>
        <v>0</v>
      </c>
      <c r="J332" s="38">
        <f>МАР.21!E330</f>
        <v>0</v>
      </c>
      <c r="K332" s="40">
        <f t="shared" si="29"/>
        <v>0</v>
      </c>
      <c r="L332" s="38">
        <f>АПР.21!E330</f>
        <v>0</v>
      </c>
      <c r="M332" s="41">
        <f>МАЙ.21!E330</f>
        <v>0</v>
      </c>
      <c r="N332" s="41">
        <f>ИЮН.21!E330</f>
        <v>0</v>
      </c>
      <c r="O332" s="42">
        <f t="shared" si="30"/>
        <v>0</v>
      </c>
      <c r="P332" s="41">
        <f>ИЮЛ.21!E330</f>
        <v>0</v>
      </c>
      <c r="Q332" s="41">
        <f>АВГ.21!E330</f>
        <v>0</v>
      </c>
      <c r="R332" s="41">
        <f>СЕН.21!E330</f>
        <v>0</v>
      </c>
      <c r="S332" s="43">
        <f t="shared" si="31"/>
        <v>0</v>
      </c>
      <c r="T332" s="41">
        <f>ОКТ.21!E330</f>
        <v>0</v>
      </c>
      <c r="U332" s="41">
        <f>НОЯ.21!E330</f>
        <v>0</v>
      </c>
      <c r="V332" s="41">
        <f>ДЕК.21!E330</f>
        <v>0</v>
      </c>
      <c r="W332" s="26"/>
      <c r="X332" s="9"/>
    </row>
    <row r="333" spans="1:24" ht="15.75" x14ac:dyDescent="0.25">
      <c r="A333" s="35"/>
      <c r="B333" s="26">
        <v>326</v>
      </c>
      <c r="C333" s="24"/>
      <c r="D333" s="36">
        <v>0</v>
      </c>
      <c r="E333" s="37">
        <f t="shared" si="28"/>
        <v>0</v>
      </c>
      <c r="F333" s="38">
        <f>ЯНВ.21!F331+ФЕВ.21!F331+МАР.21!F331+АПР.21!F331+МАЙ.21!F331+ИЮН.21!F331+ИЮЛ.21!F331+АВГ.21!F331+СЕН.21!F331+ОКТ.21!F331+НОЯ.21!F331+ДЕК.21!F331</f>
        <v>0</v>
      </c>
      <c r="G333" s="39">
        <f t="shared" si="27"/>
        <v>0</v>
      </c>
      <c r="H333" s="38">
        <f>ЯНВ.21!E331</f>
        <v>0</v>
      </c>
      <c r="I333" s="38">
        <f>ФЕВ.21!E331</f>
        <v>0</v>
      </c>
      <c r="J333" s="38">
        <f>МАР.21!E331</f>
        <v>0</v>
      </c>
      <c r="K333" s="40">
        <f t="shared" si="29"/>
        <v>0</v>
      </c>
      <c r="L333" s="38">
        <f>АПР.21!E331</f>
        <v>0</v>
      </c>
      <c r="M333" s="41">
        <f>МАЙ.21!E331</f>
        <v>0</v>
      </c>
      <c r="N333" s="41">
        <f>ИЮН.21!E331</f>
        <v>0</v>
      </c>
      <c r="O333" s="42">
        <f t="shared" si="30"/>
        <v>0</v>
      </c>
      <c r="P333" s="41">
        <f>ИЮЛ.21!E331</f>
        <v>0</v>
      </c>
      <c r="Q333" s="41">
        <f>АВГ.21!E331</f>
        <v>0</v>
      </c>
      <c r="R333" s="41">
        <f>СЕН.21!E331</f>
        <v>0</v>
      </c>
      <c r="S333" s="43">
        <f t="shared" si="31"/>
        <v>0</v>
      </c>
      <c r="T333" s="41">
        <f>ОКТ.21!E331</f>
        <v>0</v>
      </c>
      <c r="U333" s="41">
        <f>НОЯ.21!E331</f>
        <v>0</v>
      </c>
      <c r="V333" s="41">
        <f>ДЕК.21!E331</f>
        <v>0</v>
      </c>
      <c r="W333" s="26"/>
      <c r="X333" s="9"/>
    </row>
    <row r="334" spans="1:24" ht="15.75" x14ac:dyDescent="0.25">
      <c r="A334" s="35"/>
      <c r="B334" s="26">
        <v>327</v>
      </c>
      <c r="C334" s="24"/>
      <c r="D334" s="36">
        <v>0</v>
      </c>
      <c r="E334" s="37">
        <f t="shared" si="28"/>
        <v>0</v>
      </c>
      <c r="F334" s="38">
        <f>ЯНВ.21!F332+ФЕВ.21!F332+МАР.21!F332+АПР.21!F332+МАЙ.21!F332+ИЮН.21!F332+ИЮЛ.21!F332+АВГ.21!F332+СЕН.21!F332+ОКТ.21!F332+НОЯ.21!F332+ДЕК.21!F332</f>
        <v>0</v>
      </c>
      <c r="G334" s="39">
        <f t="shared" si="27"/>
        <v>0</v>
      </c>
      <c r="H334" s="38">
        <f>ЯНВ.21!E332</f>
        <v>0</v>
      </c>
      <c r="I334" s="38">
        <f>ФЕВ.21!E332</f>
        <v>0</v>
      </c>
      <c r="J334" s="38">
        <f>МАР.21!E332</f>
        <v>0</v>
      </c>
      <c r="K334" s="40">
        <f t="shared" si="29"/>
        <v>0</v>
      </c>
      <c r="L334" s="38">
        <f>АПР.21!E332</f>
        <v>0</v>
      </c>
      <c r="M334" s="41">
        <f>МАЙ.21!E332</f>
        <v>0</v>
      </c>
      <c r="N334" s="41">
        <f>ИЮН.21!E332</f>
        <v>0</v>
      </c>
      <c r="O334" s="42">
        <f t="shared" si="30"/>
        <v>0</v>
      </c>
      <c r="P334" s="41">
        <f>ИЮЛ.21!E332</f>
        <v>0</v>
      </c>
      <c r="Q334" s="41">
        <f>АВГ.21!E332</f>
        <v>0</v>
      </c>
      <c r="R334" s="41">
        <f>СЕН.21!E332</f>
        <v>0</v>
      </c>
      <c r="S334" s="43">
        <f t="shared" si="31"/>
        <v>0</v>
      </c>
      <c r="T334" s="41">
        <f>ОКТ.21!E332</f>
        <v>0</v>
      </c>
      <c r="U334" s="41">
        <f>НОЯ.21!E332</f>
        <v>0</v>
      </c>
      <c r="V334" s="41">
        <f>ДЕК.21!E332</f>
        <v>0</v>
      </c>
      <c r="W334" s="26"/>
      <c r="X334" s="9"/>
    </row>
    <row r="335" spans="1:24" ht="15.75" x14ac:dyDescent="0.25">
      <c r="A335" s="35"/>
      <c r="B335" s="26">
        <v>328</v>
      </c>
      <c r="C335" s="24"/>
      <c r="D335" s="36">
        <v>0</v>
      </c>
      <c r="E335" s="37">
        <f t="shared" si="28"/>
        <v>0</v>
      </c>
      <c r="F335" s="38">
        <f>ЯНВ.21!F333+ФЕВ.21!F333+МАР.21!F333+АПР.21!F333+МАЙ.21!F333+ИЮН.21!F333+ИЮЛ.21!F333+АВГ.21!F333+СЕН.21!F333+ОКТ.21!F333+НОЯ.21!F333+ДЕК.21!F333</f>
        <v>0</v>
      </c>
      <c r="G335" s="39">
        <f t="shared" si="27"/>
        <v>0</v>
      </c>
      <c r="H335" s="38">
        <f>ЯНВ.21!E333</f>
        <v>0</v>
      </c>
      <c r="I335" s="38">
        <f>ФЕВ.21!E333</f>
        <v>0</v>
      </c>
      <c r="J335" s="38">
        <f>МАР.21!E333</f>
        <v>0</v>
      </c>
      <c r="K335" s="40">
        <f t="shared" si="29"/>
        <v>0</v>
      </c>
      <c r="L335" s="38">
        <f>АПР.21!E333</f>
        <v>0</v>
      </c>
      <c r="M335" s="41">
        <f>МАЙ.21!E333</f>
        <v>0</v>
      </c>
      <c r="N335" s="41">
        <f>ИЮН.21!E333</f>
        <v>0</v>
      </c>
      <c r="O335" s="42">
        <f t="shared" si="30"/>
        <v>0</v>
      </c>
      <c r="P335" s="41">
        <f>ИЮЛ.21!E333</f>
        <v>0</v>
      </c>
      <c r="Q335" s="41">
        <f>АВГ.21!E333</f>
        <v>0</v>
      </c>
      <c r="R335" s="41">
        <f>СЕН.21!E333</f>
        <v>0</v>
      </c>
      <c r="S335" s="43">
        <f t="shared" si="31"/>
        <v>0</v>
      </c>
      <c r="T335" s="41">
        <f>ОКТ.21!E333</f>
        <v>0</v>
      </c>
      <c r="U335" s="41">
        <f>НОЯ.21!E333</f>
        <v>0</v>
      </c>
      <c r="V335" s="41">
        <f>ДЕК.21!E333</f>
        <v>0</v>
      </c>
      <c r="W335" s="26"/>
      <c r="X335" s="9"/>
    </row>
    <row r="336" spans="1:24" ht="15.75" x14ac:dyDescent="0.25">
      <c r="A336" s="35"/>
      <c r="B336" s="26">
        <v>329</v>
      </c>
      <c r="C336" s="24"/>
      <c r="D336" s="36">
        <v>0</v>
      </c>
      <c r="E336" s="37">
        <f t="shared" si="28"/>
        <v>0</v>
      </c>
      <c r="F336" s="38">
        <f>ЯНВ.21!F334+ФЕВ.21!F334+МАР.21!F334+АПР.21!F334+МАЙ.21!F334+ИЮН.21!F334+ИЮЛ.21!F334+АВГ.21!F334+СЕН.21!F334+ОКТ.21!F334+НОЯ.21!F334+ДЕК.21!F334</f>
        <v>0</v>
      </c>
      <c r="G336" s="39">
        <f t="shared" si="27"/>
        <v>0</v>
      </c>
      <c r="H336" s="38">
        <f>ЯНВ.21!E334</f>
        <v>0</v>
      </c>
      <c r="I336" s="38">
        <f>ФЕВ.21!E334</f>
        <v>0</v>
      </c>
      <c r="J336" s="38">
        <f>МАР.21!E334</f>
        <v>0</v>
      </c>
      <c r="K336" s="40">
        <f t="shared" si="29"/>
        <v>0</v>
      </c>
      <c r="L336" s="38">
        <f>АПР.21!E334</f>
        <v>0</v>
      </c>
      <c r="M336" s="41">
        <f>МАЙ.21!E334</f>
        <v>0</v>
      </c>
      <c r="N336" s="41">
        <f>ИЮН.21!E334</f>
        <v>0</v>
      </c>
      <c r="O336" s="42">
        <f t="shared" si="30"/>
        <v>0</v>
      </c>
      <c r="P336" s="41">
        <f>ИЮЛ.21!E334</f>
        <v>0</v>
      </c>
      <c r="Q336" s="41">
        <f>АВГ.21!E334</f>
        <v>0</v>
      </c>
      <c r="R336" s="41">
        <f>СЕН.21!E334</f>
        <v>0</v>
      </c>
      <c r="S336" s="43">
        <f t="shared" si="31"/>
        <v>0</v>
      </c>
      <c r="T336" s="41">
        <f>ОКТ.21!E334</f>
        <v>0</v>
      </c>
      <c r="U336" s="41">
        <f>НОЯ.21!E334</f>
        <v>0</v>
      </c>
      <c r="V336" s="41">
        <f>ДЕК.21!E334</f>
        <v>0</v>
      </c>
      <c r="W336" s="26"/>
      <c r="X336" s="9"/>
    </row>
    <row r="337" spans="1:24" ht="15.75" x14ac:dyDescent="0.25">
      <c r="A337" s="35"/>
      <c r="B337" s="26">
        <v>330</v>
      </c>
      <c r="C337" s="24"/>
      <c r="D337" s="36">
        <v>0</v>
      </c>
      <c r="E337" s="37">
        <f t="shared" si="28"/>
        <v>0</v>
      </c>
      <c r="F337" s="38">
        <f>ЯНВ.21!F335+ФЕВ.21!F335+МАР.21!F335+АПР.21!F335+МАЙ.21!F335+ИЮН.21!F335+ИЮЛ.21!F335+АВГ.21!F335+СЕН.21!F335+ОКТ.21!F335+НОЯ.21!F335+ДЕК.21!F335</f>
        <v>0</v>
      </c>
      <c r="G337" s="39">
        <f t="shared" si="27"/>
        <v>0</v>
      </c>
      <c r="H337" s="38">
        <f>ЯНВ.21!E335</f>
        <v>0</v>
      </c>
      <c r="I337" s="38">
        <f>ФЕВ.21!E335</f>
        <v>0</v>
      </c>
      <c r="J337" s="38">
        <f>МАР.21!E335</f>
        <v>0</v>
      </c>
      <c r="K337" s="40">
        <f t="shared" si="29"/>
        <v>0</v>
      </c>
      <c r="L337" s="38">
        <f>АПР.21!E335</f>
        <v>0</v>
      </c>
      <c r="M337" s="41">
        <f>МАЙ.21!E335</f>
        <v>0</v>
      </c>
      <c r="N337" s="41">
        <f>ИЮН.21!E335</f>
        <v>0</v>
      </c>
      <c r="O337" s="42">
        <f t="shared" si="30"/>
        <v>0</v>
      </c>
      <c r="P337" s="41">
        <f>ИЮЛ.21!E335</f>
        <v>0</v>
      </c>
      <c r="Q337" s="41">
        <f>АВГ.21!E335</f>
        <v>0</v>
      </c>
      <c r="R337" s="41">
        <f>СЕН.21!E335</f>
        <v>0</v>
      </c>
      <c r="S337" s="43">
        <f t="shared" si="31"/>
        <v>0</v>
      </c>
      <c r="T337" s="41">
        <f>ОКТ.21!E335</f>
        <v>0</v>
      </c>
      <c r="U337" s="41">
        <f>НОЯ.21!E335</f>
        <v>0</v>
      </c>
      <c r="V337" s="41">
        <f>ДЕК.21!E335</f>
        <v>0</v>
      </c>
      <c r="W337" s="26"/>
      <c r="X337" s="9"/>
    </row>
    <row r="338" spans="1:24" ht="15.75" x14ac:dyDescent="0.25">
      <c r="A338" s="35"/>
      <c r="B338" s="26">
        <v>331</v>
      </c>
      <c r="C338" s="24"/>
      <c r="D338" s="36">
        <v>0</v>
      </c>
      <c r="E338" s="37">
        <f t="shared" si="28"/>
        <v>0</v>
      </c>
      <c r="F338" s="38">
        <f>ЯНВ.21!F336+ФЕВ.21!F336+МАР.21!F336+АПР.21!F336+МАЙ.21!F336+ИЮН.21!F336+ИЮЛ.21!F336+АВГ.21!F336+СЕН.21!F336+ОКТ.21!F336+НОЯ.21!F336+ДЕК.21!F336</f>
        <v>0</v>
      </c>
      <c r="G338" s="39">
        <f t="shared" si="27"/>
        <v>0</v>
      </c>
      <c r="H338" s="38">
        <f>ЯНВ.21!E336</f>
        <v>0</v>
      </c>
      <c r="I338" s="38">
        <f>ФЕВ.21!E336</f>
        <v>0</v>
      </c>
      <c r="J338" s="38">
        <f>МАР.21!E336</f>
        <v>0</v>
      </c>
      <c r="K338" s="40">
        <f t="shared" si="29"/>
        <v>0</v>
      </c>
      <c r="L338" s="38">
        <f>АПР.21!E336</f>
        <v>0</v>
      </c>
      <c r="M338" s="41">
        <f>МАЙ.21!E336</f>
        <v>0</v>
      </c>
      <c r="N338" s="41">
        <f>ИЮН.21!E336</f>
        <v>0</v>
      </c>
      <c r="O338" s="42">
        <f t="shared" si="30"/>
        <v>0</v>
      </c>
      <c r="P338" s="41">
        <f>ИЮЛ.21!E336</f>
        <v>0</v>
      </c>
      <c r="Q338" s="41">
        <f>АВГ.21!E336</f>
        <v>0</v>
      </c>
      <c r="R338" s="41">
        <f>СЕН.21!E336</f>
        <v>0</v>
      </c>
      <c r="S338" s="43">
        <f t="shared" si="31"/>
        <v>0</v>
      </c>
      <c r="T338" s="41">
        <f>ОКТ.21!E336</f>
        <v>0</v>
      </c>
      <c r="U338" s="41">
        <f>НОЯ.21!E336</f>
        <v>0</v>
      </c>
      <c r="V338" s="41">
        <f>ДЕК.21!E336</f>
        <v>0</v>
      </c>
      <c r="W338" s="26"/>
      <c r="X338" s="9"/>
    </row>
    <row r="339" spans="1:24" ht="15.75" x14ac:dyDescent="0.25">
      <c r="A339" s="35"/>
      <c r="B339" s="26">
        <v>332</v>
      </c>
      <c r="C339" s="24"/>
      <c r="D339" s="36">
        <v>0</v>
      </c>
      <c r="E339" s="37">
        <f t="shared" si="28"/>
        <v>0</v>
      </c>
      <c r="F339" s="38">
        <f>ЯНВ.21!F337+ФЕВ.21!F337+МАР.21!F337+АПР.21!F337+МАЙ.21!F337+ИЮН.21!F337+ИЮЛ.21!F337+АВГ.21!F337+СЕН.21!F337+ОКТ.21!F337+НОЯ.21!F337+ДЕК.21!F337</f>
        <v>0</v>
      </c>
      <c r="G339" s="39">
        <f t="shared" si="27"/>
        <v>0</v>
      </c>
      <c r="H339" s="38">
        <f>ЯНВ.21!E337</f>
        <v>0</v>
      </c>
      <c r="I339" s="38">
        <f>ФЕВ.21!E337</f>
        <v>0</v>
      </c>
      <c r="J339" s="38">
        <f>МАР.21!E337</f>
        <v>0</v>
      </c>
      <c r="K339" s="40">
        <f t="shared" si="29"/>
        <v>0</v>
      </c>
      <c r="L339" s="38">
        <f>АПР.21!E337</f>
        <v>0</v>
      </c>
      <c r="M339" s="41">
        <f>МАЙ.21!E337</f>
        <v>0</v>
      </c>
      <c r="N339" s="41">
        <f>ИЮН.21!E337</f>
        <v>0</v>
      </c>
      <c r="O339" s="42">
        <f t="shared" si="30"/>
        <v>0</v>
      </c>
      <c r="P339" s="41">
        <f>ИЮЛ.21!E337</f>
        <v>0</v>
      </c>
      <c r="Q339" s="41">
        <f>АВГ.21!E337</f>
        <v>0</v>
      </c>
      <c r="R339" s="41">
        <f>СЕН.21!E337</f>
        <v>0</v>
      </c>
      <c r="S339" s="43">
        <f t="shared" si="31"/>
        <v>0</v>
      </c>
      <c r="T339" s="41">
        <f>ОКТ.21!E337</f>
        <v>0</v>
      </c>
      <c r="U339" s="41">
        <f>НОЯ.21!E337</f>
        <v>0</v>
      </c>
      <c r="V339" s="41">
        <f>ДЕК.21!E337</f>
        <v>0</v>
      </c>
      <c r="W339" s="26"/>
      <c r="X339" s="9"/>
    </row>
    <row r="340" spans="1:24" ht="15.75" x14ac:dyDescent="0.25">
      <c r="A340" s="35"/>
      <c r="B340" s="26">
        <v>333</v>
      </c>
      <c r="C340" s="24"/>
      <c r="D340" s="36">
        <v>0</v>
      </c>
      <c r="E340" s="37">
        <f t="shared" si="28"/>
        <v>0</v>
      </c>
      <c r="F340" s="38">
        <f>ЯНВ.21!F338+ФЕВ.21!F338+МАР.21!F338+АПР.21!F338+МАЙ.21!F338+ИЮН.21!F338+ИЮЛ.21!F338+АВГ.21!F338+СЕН.21!F338+ОКТ.21!F338+НОЯ.21!F338+ДЕК.21!F338</f>
        <v>0</v>
      </c>
      <c r="G340" s="39">
        <f t="shared" si="27"/>
        <v>0</v>
      </c>
      <c r="H340" s="38">
        <f>ЯНВ.21!E338</f>
        <v>0</v>
      </c>
      <c r="I340" s="38">
        <f>ФЕВ.21!E338</f>
        <v>0</v>
      </c>
      <c r="J340" s="38">
        <f>МАР.21!E338</f>
        <v>0</v>
      </c>
      <c r="K340" s="40">
        <f t="shared" si="29"/>
        <v>0</v>
      </c>
      <c r="L340" s="38">
        <f>АПР.21!E338</f>
        <v>0</v>
      </c>
      <c r="M340" s="41">
        <f>МАЙ.21!E338</f>
        <v>0</v>
      </c>
      <c r="N340" s="41">
        <f>ИЮН.21!E338</f>
        <v>0</v>
      </c>
      <c r="O340" s="42">
        <f t="shared" si="30"/>
        <v>0</v>
      </c>
      <c r="P340" s="41">
        <f>ИЮЛ.21!E338</f>
        <v>0</v>
      </c>
      <c r="Q340" s="41">
        <f>АВГ.21!E338</f>
        <v>0</v>
      </c>
      <c r="R340" s="41">
        <f>СЕН.21!E338</f>
        <v>0</v>
      </c>
      <c r="S340" s="43">
        <f t="shared" si="31"/>
        <v>0</v>
      </c>
      <c r="T340" s="41">
        <f>ОКТ.21!E338</f>
        <v>0</v>
      </c>
      <c r="U340" s="41">
        <f>НОЯ.21!E338</f>
        <v>0</v>
      </c>
      <c r="V340" s="41">
        <f>ДЕК.21!E338</f>
        <v>0</v>
      </c>
      <c r="W340" s="26"/>
      <c r="X340" s="9"/>
    </row>
    <row r="341" spans="1:24" ht="15.75" x14ac:dyDescent="0.25">
      <c r="A341" s="35"/>
      <c r="B341" s="26">
        <v>334</v>
      </c>
      <c r="C341" s="24"/>
      <c r="D341" s="36">
        <v>0</v>
      </c>
      <c r="E341" s="37">
        <f t="shared" si="28"/>
        <v>0</v>
      </c>
      <c r="F341" s="38">
        <f>ЯНВ.21!F339+ФЕВ.21!F339+МАР.21!F339+АПР.21!F339+МАЙ.21!F339+ИЮН.21!F339+ИЮЛ.21!F339+АВГ.21!F339+СЕН.21!F339+ОКТ.21!F339+НОЯ.21!F339+ДЕК.21!F339</f>
        <v>0</v>
      </c>
      <c r="G341" s="39">
        <f t="shared" si="27"/>
        <v>0</v>
      </c>
      <c r="H341" s="38">
        <f>ЯНВ.21!E339</f>
        <v>0</v>
      </c>
      <c r="I341" s="38">
        <f>ФЕВ.21!E339</f>
        <v>0</v>
      </c>
      <c r="J341" s="38">
        <f>МАР.21!E339</f>
        <v>0</v>
      </c>
      <c r="K341" s="40">
        <f t="shared" si="29"/>
        <v>0</v>
      </c>
      <c r="L341" s="38">
        <f>АПР.21!E339</f>
        <v>0</v>
      </c>
      <c r="M341" s="41">
        <f>МАЙ.21!E339</f>
        <v>0</v>
      </c>
      <c r="N341" s="41">
        <f>ИЮН.21!E339</f>
        <v>0</v>
      </c>
      <c r="O341" s="42">
        <f t="shared" si="30"/>
        <v>0</v>
      </c>
      <c r="P341" s="41">
        <f>ИЮЛ.21!E339</f>
        <v>0</v>
      </c>
      <c r="Q341" s="41">
        <f>АВГ.21!E339</f>
        <v>0</v>
      </c>
      <c r="R341" s="41">
        <f>СЕН.21!E339</f>
        <v>0</v>
      </c>
      <c r="S341" s="43">
        <f t="shared" si="31"/>
        <v>0</v>
      </c>
      <c r="T341" s="41">
        <f>ОКТ.21!E339</f>
        <v>0</v>
      </c>
      <c r="U341" s="41">
        <f>НОЯ.21!E339</f>
        <v>0</v>
      </c>
      <c r="V341" s="41">
        <f>ДЕК.21!E339</f>
        <v>0</v>
      </c>
      <c r="W341" s="26"/>
      <c r="X341" s="9"/>
    </row>
    <row r="342" spans="1:24" ht="15.75" x14ac:dyDescent="0.25">
      <c r="A342" s="35"/>
      <c r="B342" s="26">
        <v>335</v>
      </c>
      <c r="C342" s="24"/>
      <c r="D342" s="36">
        <v>0</v>
      </c>
      <c r="E342" s="37">
        <f t="shared" si="28"/>
        <v>0</v>
      </c>
      <c r="F342" s="38">
        <f>ЯНВ.21!F340+ФЕВ.21!F340+МАР.21!F340+АПР.21!F340+МАЙ.21!F340+ИЮН.21!F340+ИЮЛ.21!F340+АВГ.21!F340+СЕН.21!F340+ОКТ.21!F340+НОЯ.21!F340+ДЕК.21!F340</f>
        <v>0</v>
      </c>
      <c r="G342" s="39">
        <f t="shared" si="27"/>
        <v>0</v>
      </c>
      <c r="H342" s="38">
        <f>ЯНВ.21!E340</f>
        <v>0</v>
      </c>
      <c r="I342" s="38">
        <f>ФЕВ.21!E340</f>
        <v>0</v>
      </c>
      <c r="J342" s="38">
        <f>МАР.21!E340</f>
        <v>0</v>
      </c>
      <c r="K342" s="40">
        <f t="shared" si="29"/>
        <v>0</v>
      </c>
      <c r="L342" s="38">
        <f>АПР.21!E340</f>
        <v>0</v>
      </c>
      <c r="M342" s="41">
        <f>МАЙ.21!E340</f>
        <v>0</v>
      </c>
      <c r="N342" s="41">
        <f>ИЮН.21!E340</f>
        <v>0</v>
      </c>
      <c r="O342" s="42">
        <f t="shared" si="30"/>
        <v>0</v>
      </c>
      <c r="P342" s="41">
        <f>ИЮЛ.21!E340</f>
        <v>0</v>
      </c>
      <c r="Q342" s="41">
        <f>АВГ.21!E340</f>
        <v>0</v>
      </c>
      <c r="R342" s="41">
        <f>СЕН.21!E340</f>
        <v>0</v>
      </c>
      <c r="S342" s="43">
        <f t="shared" si="31"/>
        <v>0</v>
      </c>
      <c r="T342" s="41">
        <f>ОКТ.21!E340</f>
        <v>0</v>
      </c>
      <c r="U342" s="41">
        <f>НОЯ.21!E340</f>
        <v>0</v>
      </c>
      <c r="V342" s="41">
        <f>ДЕК.21!E340</f>
        <v>0</v>
      </c>
      <c r="W342" s="26"/>
      <c r="X342" s="9"/>
    </row>
    <row r="343" spans="1:24" ht="15.75" x14ac:dyDescent="0.25">
      <c r="A343" s="35"/>
      <c r="B343" s="26">
        <v>336</v>
      </c>
      <c r="C343" s="24"/>
      <c r="D343" s="36">
        <v>0</v>
      </c>
      <c r="E343" s="37">
        <f t="shared" si="28"/>
        <v>0</v>
      </c>
      <c r="F343" s="38">
        <f>ЯНВ.21!F341+ФЕВ.21!F341+МАР.21!F341+АПР.21!F341+МАЙ.21!F341+ИЮН.21!F341+ИЮЛ.21!F341+АВГ.21!F341+СЕН.21!F341+ОКТ.21!F341+НОЯ.21!F341+ДЕК.21!F341</f>
        <v>0</v>
      </c>
      <c r="G343" s="39">
        <f t="shared" si="27"/>
        <v>0</v>
      </c>
      <c r="H343" s="38">
        <f>ЯНВ.21!E341</f>
        <v>0</v>
      </c>
      <c r="I343" s="38">
        <f>ФЕВ.21!E341</f>
        <v>0</v>
      </c>
      <c r="J343" s="38">
        <f>МАР.21!E341</f>
        <v>0</v>
      </c>
      <c r="K343" s="40">
        <f t="shared" si="29"/>
        <v>0</v>
      </c>
      <c r="L343" s="38">
        <f>АПР.21!E341</f>
        <v>0</v>
      </c>
      <c r="M343" s="41">
        <f>МАЙ.21!E341</f>
        <v>0</v>
      </c>
      <c r="N343" s="41">
        <f>ИЮН.21!E341</f>
        <v>0</v>
      </c>
      <c r="O343" s="42">
        <f t="shared" si="30"/>
        <v>0</v>
      </c>
      <c r="P343" s="41">
        <f>ИЮЛ.21!E341</f>
        <v>0</v>
      </c>
      <c r="Q343" s="41">
        <f>АВГ.21!E341</f>
        <v>0</v>
      </c>
      <c r="R343" s="41">
        <f>СЕН.21!E341</f>
        <v>0</v>
      </c>
      <c r="S343" s="43">
        <f t="shared" si="31"/>
        <v>0</v>
      </c>
      <c r="T343" s="41">
        <f>ОКТ.21!E341</f>
        <v>0</v>
      </c>
      <c r="U343" s="41">
        <f>НОЯ.21!E341</f>
        <v>0</v>
      </c>
      <c r="V343" s="41">
        <f>ДЕК.21!E341</f>
        <v>0</v>
      </c>
      <c r="W343" s="26"/>
      <c r="X343" s="9"/>
    </row>
    <row r="344" spans="1:24" x14ac:dyDescent="0.25">
      <c r="C344" s="57"/>
      <c r="F344" s="129"/>
    </row>
  </sheetData>
  <autoFilter ref="C1:C344"/>
  <mergeCells count="1">
    <mergeCell ref="B1:V1"/>
  </mergeCells>
  <conditionalFormatting sqref="E8:E343">
    <cfRule type="cellIs" dxfId="15" priority="2" operator="lessThan">
      <formula>0</formula>
    </cfRule>
  </conditionalFormatting>
  <conditionalFormatting sqref="D7 E8:E343 D344:D1048576">
    <cfRule type="cellIs" dxfId="14" priority="3" operator="lessThan">
      <formula>0</formula>
    </cfRule>
  </conditionalFormatting>
  <conditionalFormatting sqref="D8:D343">
    <cfRule type="cellIs" dxfId="13" priority="4" operator="lessThan">
      <formula>0</formula>
    </cfRule>
  </conditionalFormatting>
  <conditionalFormatting sqref="D8:D343">
    <cfRule type="cellIs" dxfId="12" priority="5" operator="lessThan">
      <formula>0</formula>
    </cfRule>
  </conditionalFormatting>
  <pageMargins left="0.25" right="0.25" top="0.75" bottom="0.75" header="0.51180555555555496" footer="0.51180555555555496"/>
  <pageSetup paperSize="9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090"/>
  </sheetPr>
  <dimension ref="A1:I531"/>
  <sheetViews>
    <sheetView topLeftCell="A49" zoomScaleNormal="100" workbookViewId="0">
      <selection activeCell="E153" sqref="E153"/>
    </sheetView>
  </sheetViews>
  <sheetFormatPr defaultColWidth="8.7109375" defaultRowHeight="15" x14ac:dyDescent="0.25"/>
  <cols>
    <col min="1" max="1" width="29.7109375" customWidth="1"/>
    <col min="2" max="2" width="20.42578125" customWidth="1"/>
    <col min="3" max="3" width="27.28515625" style="86" customWidth="1"/>
    <col min="4" max="4" width="22" hidden="1" customWidth="1"/>
    <col min="5" max="5" width="13.5703125" style="105" customWidth="1"/>
    <col min="6" max="6" width="12.28515625" customWidth="1"/>
    <col min="7" max="7" width="16.42578125" customWidth="1"/>
    <col min="8" max="8" width="27.7109375" customWidth="1"/>
    <col min="9" max="9" width="13.42578125" customWidth="1"/>
  </cols>
  <sheetData>
    <row r="1" spans="1:9" x14ac:dyDescent="0.25">
      <c r="G1" s="106"/>
      <c r="I1" s="62"/>
    </row>
    <row r="2" spans="1:9" x14ac:dyDescent="0.25">
      <c r="G2" s="106"/>
      <c r="I2" s="62"/>
    </row>
    <row r="3" spans="1:9" x14ac:dyDescent="0.25">
      <c r="A3" s="63" t="s">
        <v>4</v>
      </c>
      <c r="B3" s="26" t="s">
        <v>5</v>
      </c>
      <c r="C3" s="133">
        <v>44440</v>
      </c>
      <c r="D3" s="133"/>
      <c r="E3" s="133"/>
      <c r="F3" s="133"/>
      <c r="G3" s="133"/>
      <c r="H3" s="133"/>
      <c r="I3" s="133"/>
    </row>
    <row r="4" spans="1:9" x14ac:dyDescent="0.25">
      <c r="A4" s="64" t="s">
        <v>6</v>
      </c>
      <c r="B4" s="65" t="s">
        <v>7</v>
      </c>
      <c r="C4" s="133"/>
      <c r="D4" s="133"/>
      <c r="E4" s="133"/>
      <c r="F4" s="133"/>
      <c r="G4" s="133"/>
      <c r="H4" s="133"/>
      <c r="I4" s="133"/>
    </row>
    <row r="5" spans="1:9" ht="30" x14ac:dyDescent="0.25">
      <c r="A5" s="26"/>
      <c r="B5" s="26" t="s">
        <v>8</v>
      </c>
      <c r="C5" s="94" t="s">
        <v>9</v>
      </c>
      <c r="D5" s="26" t="s">
        <v>136</v>
      </c>
      <c r="E5" s="108" t="s">
        <v>137</v>
      </c>
      <c r="F5" s="56" t="s">
        <v>12</v>
      </c>
      <c r="G5" s="69" t="s">
        <v>138</v>
      </c>
      <c r="H5" s="56" t="s">
        <v>139</v>
      </c>
      <c r="I5" s="70" t="s">
        <v>140</v>
      </c>
    </row>
    <row r="6" spans="1:9" x14ac:dyDescent="0.25">
      <c r="A6" s="71"/>
      <c r="B6" s="26">
        <v>1</v>
      </c>
      <c r="C6" s="24"/>
      <c r="D6" s="26"/>
      <c r="E6" s="72">
        <v>620</v>
      </c>
      <c r="F6" s="73">
        <v>620</v>
      </c>
      <c r="G6" s="74" t="s">
        <v>309</v>
      </c>
      <c r="H6" s="75">
        <v>44454</v>
      </c>
      <c r="I6" s="38">
        <f>АВГ.21!I6+F6-E6</f>
        <v>0</v>
      </c>
    </row>
    <row r="7" spans="1:9" x14ac:dyDescent="0.25">
      <c r="A7" s="71"/>
      <c r="B7" s="26">
        <v>2</v>
      </c>
      <c r="C7" s="24"/>
      <c r="D7" s="26"/>
      <c r="E7" s="72"/>
      <c r="F7" s="73"/>
      <c r="G7" s="74"/>
      <c r="H7" s="75"/>
      <c r="I7" s="38">
        <f>АВГ.21!I7+F7-E7</f>
        <v>0</v>
      </c>
    </row>
    <row r="8" spans="1:9" x14ac:dyDescent="0.25">
      <c r="A8" s="71"/>
      <c r="B8" s="26">
        <v>3</v>
      </c>
      <c r="C8" s="27"/>
      <c r="D8" s="26"/>
      <c r="E8" s="72"/>
      <c r="F8" s="73"/>
      <c r="G8" s="74"/>
      <c r="H8" s="75"/>
      <c r="I8" s="38">
        <f>АВГ.21!I8+F8-E8</f>
        <v>0</v>
      </c>
    </row>
    <row r="9" spans="1:9" x14ac:dyDescent="0.25">
      <c r="A9" s="71"/>
      <c r="B9" s="26">
        <v>4</v>
      </c>
      <c r="C9" s="27"/>
      <c r="D9" s="26"/>
      <c r="E9" s="72"/>
      <c r="F9" s="73"/>
      <c r="G9" s="74"/>
      <c r="H9" s="75"/>
      <c r="I9" s="38">
        <f>АВГ.21!I9+F9-E9</f>
        <v>0</v>
      </c>
    </row>
    <row r="10" spans="1:9" x14ac:dyDescent="0.25">
      <c r="A10" s="71"/>
      <c r="B10" s="26">
        <v>5</v>
      </c>
      <c r="C10" s="27"/>
      <c r="D10" s="26"/>
      <c r="E10" s="72"/>
      <c r="F10" s="73"/>
      <c r="G10" s="74"/>
      <c r="H10" s="26"/>
      <c r="I10" s="38">
        <f>АВГ.21!I10+F10-E10</f>
        <v>0</v>
      </c>
    </row>
    <row r="11" spans="1:9" x14ac:dyDescent="0.25">
      <c r="A11" s="71"/>
      <c r="B11" s="26">
        <v>6</v>
      </c>
      <c r="C11" s="27"/>
      <c r="D11" s="26"/>
      <c r="E11" s="72"/>
      <c r="F11" s="73"/>
      <c r="G11" s="74"/>
      <c r="H11" s="75"/>
      <c r="I11" s="38">
        <f>АВГ.21!I11+F11-E11</f>
        <v>0</v>
      </c>
    </row>
    <row r="12" spans="1:9" x14ac:dyDescent="0.25">
      <c r="A12" s="71"/>
      <c r="B12" s="26">
        <v>7</v>
      </c>
      <c r="C12" s="27"/>
      <c r="D12" s="26"/>
      <c r="E12" s="72"/>
      <c r="F12" s="73"/>
      <c r="G12" s="74"/>
      <c r="H12" s="75"/>
      <c r="I12" s="38">
        <f>АВГ.21!I12+F12-E12</f>
        <v>0</v>
      </c>
    </row>
    <row r="13" spans="1:9" x14ac:dyDescent="0.25">
      <c r="A13" s="66"/>
      <c r="B13" s="26">
        <v>8</v>
      </c>
      <c r="C13" s="27"/>
      <c r="D13" s="26"/>
      <c r="E13" s="72"/>
      <c r="F13" s="73"/>
      <c r="G13" s="74"/>
      <c r="H13" s="75"/>
      <c r="I13" s="38">
        <f>АВГ.21!I13+F13-E13</f>
        <v>0</v>
      </c>
    </row>
    <row r="14" spans="1:9" x14ac:dyDescent="0.25">
      <c r="A14" s="66"/>
      <c r="B14" s="26">
        <v>9</v>
      </c>
      <c r="C14" s="27"/>
      <c r="D14" s="26"/>
      <c r="E14" s="72"/>
      <c r="F14" s="73">
        <v>650</v>
      </c>
      <c r="G14" s="74" t="s">
        <v>295</v>
      </c>
      <c r="H14" s="75">
        <v>44445</v>
      </c>
      <c r="I14" s="38">
        <f>АВГ.21!I14+F14-E14</f>
        <v>650</v>
      </c>
    </row>
    <row r="15" spans="1:9" x14ac:dyDescent="0.25">
      <c r="A15" s="71"/>
      <c r="B15" s="26">
        <v>10</v>
      </c>
      <c r="C15" s="27"/>
      <c r="D15" s="26"/>
      <c r="E15" s="72"/>
      <c r="F15" s="73">
        <v>650</v>
      </c>
      <c r="G15" s="74" t="s">
        <v>295</v>
      </c>
      <c r="H15" s="75">
        <v>44445</v>
      </c>
      <c r="I15" s="38">
        <f>АВГ.21!I15+F15-E15</f>
        <v>650</v>
      </c>
    </row>
    <row r="16" spans="1:9" x14ac:dyDescent="0.25">
      <c r="A16" s="66"/>
      <c r="B16" s="26">
        <v>11</v>
      </c>
      <c r="C16" s="27"/>
      <c r="D16" s="26"/>
      <c r="E16" s="72">
        <v>620</v>
      </c>
      <c r="F16" s="73">
        <v>682</v>
      </c>
      <c r="G16" s="74" t="s">
        <v>313</v>
      </c>
      <c r="H16" s="75">
        <v>44463</v>
      </c>
      <c r="I16" s="38">
        <f>АВГ.21!I16+F16-E16</f>
        <v>-806</v>
      </c>
    </row>
    <row r="17" spans="1:9" x14ac:dyDescent="0.25">
      <c r="A17" s="66"/>
      <c r="B17" s="26">
        <v>12</v>
      </c>
      <c r="C17" s="27"/>
      <c r="D17" s="26"/>
      <c r="E17" s="72"/>
      <c r="F17" s="73"/>
      <c r="G17" s="74"/>
      <c r="H17" s="75"/>
      <c r="I17" s="38">
        <f>АВГ.21!I17+F17-E17</f>
        <v>0</v>
      </c>
    </row>
    <row r="18" spans="1:9" x14ac:dyDescent="0.25">
      <c r="A18" s="66"/>
      <c r="B18" s="26">
        <v>13</v>
      </c>
      <c r="C18" s="27"/>
      <c r="D18" s="26"/>
      <c r="E18" s="72">
        <v>620</v>
      </c>
      <c r="F18" s="73"/>
      <c r="G18" s="74"/>
      <c r="H18" s="75"/>
      <c r="I18" s="38">
        <f>АВГ.21!I18+F18-E18</f>
        <v>-2580</v>
      </c>
    </row>
    <row r="19" spans="1:9" x14ac:dyDescent="0.25">
      <c r="A19" s="66"/>
      <c r="B19" s="26">
        <v>14</v>
      </c>
      <c r="C19" s="27"/>
      <c r="D19" s="26"/>
      <c r="E19" s="72"/>
      <c r="F19" s="73"/>
      <c r="G19" s="74"/>
      <c r="H19" s="75"/>
      <c r="I19" s="38">
        <f>АВГ.21!I19+F19-E19</f>
        <v>0</v>
      </c>
    </row>
    <row r="20" spans="1:9" x14ac:dyDescent="0.25">
      <c r="A20" s="71"/>
      <c r="B20" s="26">
        <v>15</v>
      </c>
      <c r="C20" s="27"/>
      <c r="D20" s="26"/>
      <c r="E20" s="72">
        <v>620</v>
      </c>
      <c r="F20" s="73"/>
      <c r="G20" s="74"/>
      <c r="H20" s="75"/>
      <c r="I20" s="38">
        <f>АВГ.21!I20+F20-E20</f>
        <v>-5580</v>
      </c>
    </row>
    <row r="21" spans="1:9" x14ac:dyDescent="0.25">
      <c r="A21" s="66"/>
      <c r="B21" s="26">
        <v>16</v>
      </c>
      <c r="C21" s="27"/>
      <c r="D21" s="26"/>
      <c r="E21" s="72">
        <v>620</v>
      </c>
      <c r="F21" s="73"/>
      <c r="G21" s="74"/>
      <c r="H21" s="75"/>
      <c r="I21" s="38">
        <f>АВГ.21!I21+F21-E21</f>
        <v>8870</v>
      </c>
    </row>
    <row r="22" spans="1:9" x14ac:dyDescent="0.25">
      <c r="A22" s="66"/>
      <c r="B22" s="26">
        <v>17</v>
      </c>
      <c r="C22" s="27"/>
      <c r="D22" s="26"/>
      <c r="E22" s="72">
        <v>620</v>
      </c>
      <c r="F22" s="76">
        <v>650</v>
      </c>
      <c r="G22" s="74" t="s">
        <v>290</v>
      </c>
      <c r="H22" s="75">
        <v>44441</v>
      </c>
      <c r="I22" s="38">
        <f>АВГ.21!I22+F22-E22</f>
        <v>270</v>
      </c>
    </row>
    <row r="23" spans="1:9" x14ac:dyDescent="0.25">
      <c r="A23" s="66"/>
      <c r="B23" s="26">
        <v>18</v>
      </c>
      <c r="C23" s="27"/>
      <c r="D23" s="26"/>
      <c r="E23" s="72">
        <v>620</v>
      </c>
      <c r="F23" s="76"/>
      <c r="G23" s="74"/>
      <c r="H23" s="75"/>
      <c r="I23" s="38">
        <f>АВГ.21!I23+F23-E23</f>
        <v>-380</v>
      </c>
    </row>
    <row r="24" spans="1:9" x14ac:dyDescent="0.25">
      <c r="A24" s="66"/>
      <c r="B24" s="26">
        <v>19</v>
      </c>
      <c r="C24" s="27"/>
      <c r="D24" s="26"/>
      <c r="E24" s="72">
        <v>620</v>
      </c>
      <c r="F24" s="73"/>
      <c r="G24" s="74"/>
      <c r="H24" s="26"/>
      <c r="I24" s="38">
        <f>АВГ.21!I24+F24-E24</f>
        <v>-5580</v>
      </c>
    </row>
    <row r="25" spans="1:9" x14ac:dyDescent="0.25">
      <c r="A25" s="71"/>
      <c r="B25" s="26">
        <v>20</v>
      </c>
      <c r="C25" s="26"/>
      <c r="D25" s="26"/>
      <c r="E25" s="72"/>
      <c r="F25" s="73"/>
      <c r="G25" s="74"/>
      <c r="H25" s="75"/>
      <c r="I25" s="38">
        <f>АВГ.21!I25+F25-E25</f>
        <v>0</v>
      </c>
    </row>
    <row r="26" spans="1:9" x14ac:dyDescent="0.25">
      <c r="A26" s="66"/>
      <c r="B26" s="26">
        <v>21</v>
      </c>
      <c r="C26" s="27"/>
      <c r="D26" s="26"/>
      <c r="E26" s="72">
        <v>620</v>
      </c>
      <c r="F26" s="73"/>
      <c r="G26" s="74"/>
      <c r="H26" s="75"/>
      <c r="I26" s="38">
        <f>АВГ.21!I26+F26-E26</f>
        <v>-5580</v>
      </c>
    </row>
    <row r="27" spans="1:9" x14ac:dyDescent="0.25">
      <c r="A27" s="66"/>
      <c r="B27" s="26">
        <v>22</v>
      </c>
      <c r="C27" s="27"/>
      <c r="D27" s="26"/>
      <c r="E27" s="72">
        <v>620</v>
      </c>
      <c r="F27" s="38"/>
      <c r="G27" s="74"/>
      <c r="H27" s="75"/>
      <c r="I27" s="38">
        <f>АВГ.21!I27+F27-E27</f>
        <v>-5580</v>
      </c>
    </row>
    <row r="28" spans="1:9" x14ac:dyDescent="0.25">
      <c r="A28" s="66"/>
      <c r="B28" s="26">
        <v>23</v>
      </c>
      <c r="C28" s="27"/>
      <c r="D28" s="26"/>
      <c r="E28" s="72">
        <v>620</v>
      </c>
      <c r="F28" s="73"/>
      <c r="G28" s="74"/>
      <c r="H28" s="75"/>
      <c r="I28" s="38">
        <f>АВГ.21!I28+F28-E28</f>
        <v>-5580</v>
      </c>
    </row>
    <row r="29" spans="1:9" x14ac:dyDescent="0.25">
      <c r="A29" s="66"/>
      <c r="B29" s="26">
        <v>24</v>
      </c>
      <c r="C29" s="27"/>
      <c r="D29" s="26"/>
      <c r="E29" s="72">
        <v>620</v>
      </c>
      <c r="F29" s="73"/>
      <c r="G29" s="74"/>
      <c r="H29" s="75"/>
      <c r="I29" s="38">
        <f>АВГ.21!I29+F29-E29</f>
        <v>-5580</v>
      </c>
    </row>
    <row r="30" spans="1:9" x14ac:dyDescent="0.25">
      <c r="A30" s="71"/>
      <c r="B30" s="26">
        <v>25</v>
      </c>
      <c r="C30" s="27"/>
      <c r="D30" s="26"/>
      <c r="E30" s="72">
        <v>620</v>
      </c>
      <c r="F30" s="73"/>
      <c r="G30" s="74"/>
      <c r="H30" s="75"/>
      <c r="I30" s="38">
        <f>АВГ.21!I30+F30-E30</f>
        <v>-5580</v>
      </c>
    </row>
    <row r="31" spans="1:9" x14ac:dyDescent="0.25">
      <c r="A31" s="71"/>
      <c r="B31" s="26">
        <v>26</v>
      </c>
      <c r="C31" s="27"/>
      <c r="D31" s="26"/>
      <c r="E31" s="72">
        <v>620</v>
      </c>
      <c r="F31" s="73"/>
      <c r="G31" s="74"/>
      <c r="H31" s="75"/>
      <c r="I31" s="38">
        <f>АВГ.21!I31+F31-E31</f>
        <v>-5580</v>
      </c>
    </row>
    <row r="32" spans="1:9" x14ac:dyDescent="0.25">
      <c r="A32" s="66"/>
      <c r="B32" s="26">
        <v>27</v>
      </c>
      <c r="C32" s="27"/>
      <c r="D32" s="26"/>
      <c r="E32" s="72">
        <v>620</v>
      </c>
      <c r="F32" s="73"/>
      <c r="G32" s="74"/>
      <c r="H32" s="75"/>
      <c r="I32" s="38">
        <f>АВГ.21!I32+F32-E32</f>
        <v>-5580</v>
      </c>
    </row>
    <row r="33" spans="1:9" x14ac:dyDescent="0.25">
      <c r="A33" s="66"/>
      <c r="B33" s="26">
        <v>28</v>
      </c>
      <c r="C33" s="27"/>
      <c r="D33" s="26"/>
      <c r="E33" s="72">
        <v>620</v>
      </c>
      <c r="F33" s="73"/>
      <c r="G33" s="74"/>
      <c r="H33" s="75"/>
      <c r="I33" s="38">
        <f>АВГ.21!I33+F33-E33</f>
        <v>-5580</v>
      </c>
    </row>
    <row r="34" spans="1:9" x14ac:dyDescent="0.25">
      <c r="A34" s="66"/>
      <c r="B34" s="26">
        <v>29</v>
      </c>
      <c r="C34" s="27"/>
      <c r="D34" s="26"/>
      <c r="E34" s="72">
        <v>620</v>
      </c>
      <c r="F34" s="38">
        <v>1950</v>
      </c>
      <c r="G34" s="74" t="s">
        <v>291</v>
      </c>
      <c r="H34" s="75">
        <v>44441</v>
      </c>
      <c r="I34" s="38">
        <f>АВГ.21!I34+F34-E34</f>
        <v>1570</v>
      </c>
    </row>
    <row r="35" spans="1:9" x14ac:dyDescent="0.25">
      <c r="A35" s="66"/>
      <c r="B35" s="26">
        <v>30</v>
      </c>
      <c r="C35" s="27"/>
      <c r="D35" s="26"/>
      <c r="E35" s="72">
        <v>620</v>
      </c>
      <c r="F35" s="73"/>
      <c r="G35" s="74"/>
      <c r="H35" s="75"/>
      <c r="I35" s="38">
        <f>АВГ.21!I35+F35-E35</f>
        <v>-5580</v>
      </c>
    </row>
    <row r="36" spans="1:9" x14ac:dyDescent="0.25">
      <c r="A36" s="66"/>
      <c r="B36" s="26">
        <v>31</v>
      </c>
      <c r="C36" s="27"/>
      <c r="D36" s="26"/>
      <c r="E36" s="72">
        <v>620</v>
      </c>
      <c r="F36" s="73"/>
      <c r="G36" s="74"/>
      <c r="H36" s="75"/>
      <c r="I36" s="38">
        <f>АВГ.21!I36+F36-E36</f>
        <v>1900</v>
      </c>
    </row>
    <row r="37" spans="1:9" x14ac:dyDescent="0.25">
      <c r="A37" s="77"/>
      <c r="B37" s="26">
        <v>32</v>
      </c>
      <c r="C37" s="27"/>
      <c r="D37" s="26"/>
      <c r="E37" s="72"/>
      <c r="F37" s="73"/>
      <c r="G37" s="74"/>
      <c r="H37" s="75"/>
      <c r="I37" s="38">
        <f>АВГ.21!I37+F37-E37</f>
        <v>0</v>
      </c>
    </row>
    <row r="38" spans="1:9" x14ac:dyDescent="0.25">
      <c r="A38" s="77"/>
      <c r="B38" s="26">
        <v>33</v>
      </c>
      <c r="C38" s="27"/>
      <c r="D38" s="26"/>
      <c r="E38" s="72"/>
      <c r="F38" s="73"/>
      <c r="G38" s="74"/>
      <c r="H38" s="75"/>
      <c r="I38" s="38">
        <f>АВГ.21!I38+F38-E38</f>
        <v>0</v>
      </c>
    </row>
    <row r="39" spans="1:9" x14ac:dyDescent="0.25">
      <c r="A39" s="77"/>
      <c r="B39" s="26">
        <v>34</v>
      </c>
      <c r="C39" s="27"/>
      <c r="D39" s="26"/>
      <c r="E39" s="72">
        <v>620</v>
      </c>
      <c r="F39" s="73"/>
      <c r="G39" s="74"/>
      <c r="H39" s="75"/>
      <c r="I39" s="38">
        <f>АВГ.21!I39+F39-E39</f>
        <v>-4216</v>
      </c>
    </row>
    <row r="40" spans="1:9" x14ac:dyDescent="0.25">
      <c r="A40" s="77"/>
      <c r="B40" s="26">
        <v>35</v>
      </c>
      <c r="C40" s="27"/>
      <c r="D40" s="26"/>
      <c r="E40" s="72"/>
      <c r="F40" s="38"/>
      <c r="G40" s="74"/>
      <c r="H40" s="75"/>
      <c r="I40" s="38">
        <f>АВГ.21!I40+F40-E40</f>
        <v>0</v>
      </c>
    </row>
    <row r="41" spans="1:9" x14ac:dyDescent="0.25">
      <c r="A41" s="77"/>
      <c r="B41" s="26">
        <v>36</v>
      </c>
      <c r="C41" s="27"/>
      <c r="D41" s="26"/>
      <c r="E41" s="72">
        <v>620</v>
      </c>
      <c r="F41" s="73"/>
      <c r="G41" s="74"/>
      <c r="H41" s="75"/>
      <c r="I41" s="38">
        <f>АВГ.21!I41+F41-E41</f>
        <v>-1860</v>
      </c>
    </row>
    <row r="42" spans="1:9" x14ac:dyDescent="0.25">
      <c r="A42" s="77"/>
      <c r="B42" s="26">
        <v>37</v>
      </c>
      <c r="C42" s="27"/>
      <c r="D42" s="26"/>
      <c r="E42" s="72">
        <v>620</v>
      </c>
      <c r="F42" s="73"/>
      <c r="G42" s="74"/>
      <c r="H42" s="26"/>
      <c r="I42" s="38">
        <f>АВГ.21!I42+F42-E42</f>
        <v>-5580</v>
      </c>
    </row>
    <row r="43" spans="1:9" x14ac:dyDescent="0.25">
      <c r="A43" s="77"/>
      <c r="B43" s="26">
        <v>38</v>
      </c>
      <c r="C43" s="27"/>
      <c r="D43" s="26"/>
      <c r="E43" s="72">
        <v>620</v>
      </c>
      <c r="F43" s="73">
        <v>3250</v>
      </c>
      <c r="G43" s="74" t="s">
        <v>298</v>
      </c>
      <c r="H43" s="75">
        <v>44446</v>
      </c>
      <c r="I43" s="38">
        <f>АВГ.21!I43+F43-E43</f>
        <v>2630</v>
      </c>
    </row>
    <row r="44" spans="1:9" x14ac:dyDescent="0.25">
      <c r="A44" s="77"/>
      <c r="B44" s="26">
        <v>39</v>
      </c>
      <c r="C44" s="27"/>
      <c r="D44" s="26"/>
      <c r="E44" s="72"/>
      <c r="F44" s="73"/>
      <c r="G44" s="74"/>
      <c r="H44" s="26"/>
      <c r="I44" s="38">
        <f>АВГ.21!I44+F44-E44</f>
        <v>0</v>
      </c>
    </row>
    <row r="45" spans="1:9" x14ac:dyDescent="0.25">
      <c r="A45" s="77"/>
      <c r="B45" s="26">
        <v>40</v>
      </c>
      <c r="C45" s="27"/>
      <c r="D45" s="26"/>
      <c r="E45" s="72"/>
      <c r="F45" s="73"/>
      <c r="G45" s="74"/>
      <c r="H45" s="75"/>
      <c r="I45" s="38">
        <f>АВГ.21!I45+F45-E45</f>
        <v>0</v>
      </c>
    </row>
    <row r="46" spans="1:9" x14ac:dyDescent="0.25">
      <c r="A46" s="77"/>
      <c r="B46" s="26">
        <v>41</v>
      </c>
      <c r="C46" s="27"/>
      <c r="D46" s="26"/>
      <c r="E46" s="72">
        <v>620</v>
      </c>
      <c r="F46" s="73"/>
      <c r="G46" s="74"/>
      <c r="H46" s="75"/>
      <c r="I46" s="38">
        <f>АВГ.21!I46+F46-E46</f>
        <v>-5580</v>
      </c>
    </row>
    <row r="47" spans="1:9" x14ac:dyDescent="0.25">
      <c r="A47" s="77"/>
      <c r="B47" s="26">
        <v>42</v>
      </c>
      <c r="C47" s="27"/>
      <c r="D47" s="26"/>
      <c r="E47" s="72"/>
      <c r="F47" s="73"/>
      <c r="G47" s="74"/>
      <c r="H47" s="75"/>
      <c r="I47" s="38">
        <f>АВГ.21!I47+F47-E47</f>
        <v>0</v>
      </c>
    </row>
    <row r="48" spans="1:9" x14ac:dyDescent="0.25">
      <c r="A48" s="66"/>
      <c r="B48" s="26">
        <v>43</v>
      </c>
      <c r="C48" s="27"/>
      <c r="D48" s="26"/>
      <c r="E48" s="72"/>
      <c r="F48" s="73"/>
      <c r="G48" s="74"/>
      <c r="H48" s="75"/>
      <c r="I48" s="38">
        <f>АВГ.21!I48+F48-E48</f>
        <v>0</v>
      </c>
    </row>
    <row r="49" spans="1:9" x14ac:dyDescent="0.25">
      <c r="A49" s="66"/>
      <c r="B49" s="26">
        <v>44</v>
      </c>
      <c r="C49" s="27"/>
      <c r="D49" s="26"/>
      <c r="E49" s="72"/>
      <c r="F49" s="73"/>
      <c r="G49" s="74"/>
      <c r="H49" s="75"/>
      <c r="I49" s="38">
        <f>АВГ.21!I49+F49-E49</f>
        <v>0</v>
      </c>
    </row>
    <row r="50" spans="1:9" x14ac:dyDescent="0.25">
      <c r="A50" s="66"/>
      <c r="B50" s="26">
        <v>45</v>
      </c>
      <c r="C50" s="27"/>
      <c r="D50" s="26"/>
      <c r="E50" s="72">
        <v>620</v>
      </c>
      <c r="F50" s="73"/>
      <c r="G50" s="74"/>
      <c r="H50" s="75"/>
      <c r="I50" s="38">
        <f>АВГ.21!I50+F50-E50</f>
        <v>-1240</v>
      </c>
    </row>
    <row r="51" spans="1:9" x14ac:dyDescent="0.25">
      <c r="A51" s="66"/>
      <c r="B51" s="26">
        <v>46</v>
      </c>
      <c r="C51" s="27"/>
      <c r="D51" s="26"/>
      <c r="E51" s="72">
        <v>620</v>
      </c>
      <c r="F51" s="73"/>
      <c r="G51" s="74"/>
      <c r="H51" s="75"/>
      <c r="I51" s="38">
        <f>АВГ.21!I51+F51-E51</f>
        <v>860</v>
      </c>
    </row>
    <row r="52" spans="1:9" x14ac:dyDescent="0.25">
      <c r="A52" s="66"/>
      <c r="B52" s="26">
        <v>47</v>
      </c>
      <c r="C52" s="27"/>
      <c r="D52" s="26"/>
      <c r="E52" s="72"/>
      <c r="F52" s="73"/>
      <c r="G52" s="74"/>
      <c r="H52" s="75"/>
      <c r="I52" s="38">
        <f>АВГ.21!I52+F52-E52</f>
        <v>0</v>
      </c>
    </row>
    <row r="53" spans="1:9" x14ac:dyDescent="0.25">
      <c r="A53" s="66"/>
      <c r="B53" s="26">
        <v>48</v>
      </c>
      <c r="C53" s="27"/>
      <c r="D53" s="26"/>
      <c r="E53" s="72"/>
      <c r="F53" s="73"/>
      <c r="G53" s="74"/>
      <c r="H53" s="75"/>
      <c r="I53" s="38">
        <f>АВГ.21!I53+F53-E53</f>
        <v>0</v>
      </c>
    </row>
    <row r="54" spans="1:9" x14ac:dyDescent="0.25">
      <c r="A54" s="66"/>
      <c r="B54" s="26">
        <v>49</v>
      </c>
      <c r="C54" s="27"/>
      <c r="D54" s="26"/>
      <c r="E54" s="72"/>
      <c r="F54" s="38"/>
      <c r="G54" s="74"/>
      <c r="H54" s="75"/>
      <c r="I54" s="38">
        <f>АВГ.21!I54+F54-E54</f>
        <v>0</v>
      </c>
    </row>
    <row r="55" spans="1:9" x14ac:dyDescent="0.25">
      <c r="A55" s="66"/>
      <c r="B55" s="26">
        <v>50</v>
      </c>
      <c r="C55" s="27"/>
      <c r="D55" s="26"/>
      <c r="E55" s="72"/>
      <c r="F55" s="73"/>
      <c r="G55" s="74"/>
      <c r="H55" s="26"/>
      <c r="I55" s="38">
        <f>АВГ.21!I55+F55-E55</f>
        <v>0</v>
      </c>
    </row>
    <row r="56" spans="1:9" x14ac:dyDescent="0.25">
      <c r="A56" s="66"/>
      <c r="B56" s="26">
        <v>51</v>
      </c>
      <c r="C56" s="27"/>
      <c r="D56" s="26"/>
      <c r="E56" s="72"/>
      <c r="F56" s="73"/>
      <c r="G56" s="74"/>
      <c r="H56" s="75"/>
      <c r="I56" s="38">
        <f>АВГ.21!I56+F56-E56</f>
        <v>0</v>
      </c>
    </row>
    <row r="57" spans="1:9" x14ac:dyDescent="0.25">
      <c r="A57" s="66"/>
      <c r="B57" s="26">
        <v>52</v>
      </c>
      <c r="C57" s="27"/>
      <c r="D57" s="26"/>
      <c r="E57" s="72"/>
      <c r="F57" s="73"/>
      <c r="G57" s="74"/>
      <c r="H57" s="75"/>
      <c r="I57" s="38">
        <f>АВГ.21!I57+F57-E57</f>
        <v>0</v>
      </c>
    </row>
    <row r="58" spans="1:9" x14ac:dyDescent="0.25">
      <c r="A58" s="77"/>
      <c r="B58" s="26">
        <v>53</v>
      </c>
      <c r="C58" s="27"/>
      <c r="D58" s="26"/>
      <c r="E58" s="72">
        <v>620</v>
      </c>
      <c r="F58" s="73"/>
      <c r="G58" s="74"/>
      <c r="H58" s="75"/>
      <c r="I58" s="38">
        <f>АВГ.21!I58+F58-E58</f>
        <v>-620</v>
      </c>
    </row>
    <row r="59" spans="1:9" x14ac:dyDescent="0.25">
      <c r="A59" s="71"/>
      <c r="B59" s="26">
        <v>54</v>
      </c>
      <c r="C59" s="27"/>
      <c r="D59" s="26"/>
      <c r="E59" s="72"/>
      <c r="F59" s="73"/>
      <c r="G59" s="74"/>
      <c r="H59" s="75"/>
      <c r="I59" s="38">
        <f>АВГ.21!I59+F59-E59</f>
        <v>0</v>
      </c>
    </row>
    <row r="60" spans="1:9" x14ac:dyDescent="0.25">
      <c r="A60" s="71"/>
      <c r="B60" s="26">
        <v>55</v>
      </c>
      <c r="C60" s="27"/>
      <c r="D60" s="26"/>
      <c r="E60" s="72"/>
      <c r="F60" s="73"/>
      <c r="G60" s="74"/>
      <c r="H60" s="75"/>
      <c r="I60" s="38">
        <f>АВГ.21!I60+F60-E60</f>
        <v>0</v>
      </c>
    </row>
    <row r="61" spans="1:9" x14ac:dyDescent="0.25">
      <c r="A61" s="71"/>
      <c r="B61" s="26">
        <v>56</v>
      </c>
      <c r="C61" s="27"/>
      <c r="D61" s="26"/>
      <c r="E61" s="72">
        <v>620</v>
      </c>
      <c r="F61" s="73"/>
      <c r="G61" s="74"/>
      <c r="H61" s="26"/>
      <c r="I61" s="38">
        <f>АВГ.21!I61+F61-E61</f>
        <v>-1120</v>
      </c>
    </row>
    <row r="62" spans="1:9" x14ac:dyDescent="0.25">
      <c r="A62" s="71"/>
      <c r="B62" s="26">
        <v>57</v>
      </c>
      <c r="C62" s="27"/>
      <c r="D62" s="26"/>
      <c r="E62" s="72">
        <v>620</v>
      </c>
      <c r="F62" s="38"/>
      <c r="G62" s="74"/>
      <c r="H62" s="75"/>
      <c r="I62" s="38">
        <f>АВГ.21!I62+F62-E62</f>
        <v>-1120</v>
      </c>
    </row>
    <row r="63" spans="1:9" x14ac:dyDescent="0.25">
      <c r="A63" s="77"/>
      <c r="B63" s="26">
        <v>58</v>
      </c>
      <c r="C63" s="27"/>
      <c r="D63" s="26"/>
      <c r="E63" s="72"/>
      <c r="F63" s="73"/>
      <c r="G63" s="74"/>
      <c r="H63" s="75"/>
      <c r="I63" s="38">
        <f>АВГ.21!I63+F63-E63</f>
        <v>0</v>
      </c>
    </row>
    <row r="64" spans="1:9" x14ac:dyDescent="0.25">
      <c r="A64" s="77"/>
      <c r="B64" s="26">
        <v>59</v>
      </c>
      <c r="C64" s="27"/>
      <c r="D64" s="26"/>
      <c r="E64" s="72">
        <v>620</v>
      </c>
      <c r="F64" s="73">
        <v>1500</v>
      </c>
      <c r="G64" s="74" t="s">
        <v>297</v>
      </c>
      <c r="H64" s="75">
        <v>44446</v>
      </c>
      <c r="I64" s="38">
        <f>АВГ.21!I64+F64-E64</f>
        <v>920</v>
      </c>
    </row>
    <row r="65" spans="1:9" x14ac:dyDescent="0.25">
      <c r="A65" s="77"/>
      <c r="B65" s="26">
        <v>60</v>
      </c>
      <c r="C65" s="27"/>
      <c r="D65" s="26"/>
      <c r="E65" s="72">
        <v>620</v>
      </c>
      <c r="F65" s="73"/>
      <c r="G65" s="74"/>
      <c r="H65" s="75"/>
      <c r="I65" s="38">
        <f>АВГ.21!I65+F65-E65</f>
        <v>-5580</v>
      </c>
    </row>
    <row r="66" spans="1:9" x14ac:dyDescent="0.25">
      <c r="A66" s="77"/>
      <c r="B66" s="26">
        <v>61</v>
      </c>
      <c r="C66" s="27"/>
      <c r="D66" s="26"/>
      <c r="E66" s="72">
        <v>620</v>
      </c>
      <c r="F66" s="73"/>
      <c r="G66" s="74"/>
      <c r="H66" s="75"/>
      <c r="I66" s="38">
        <f>АВГ.21!I66+F66-E66</f>
        <v>-5580</v>
      </c>
    </row>
    <row r="67" spans="1:9" x14ac:dyDescent="0.25">
      <c r="A67" s="77"/>
      <c r="B67" s="26">
        <v>62</v>
      </c>
      <c r="C67" s="27"/>
      <c r="D67" s="26"/>
      <c r="E67" s="72"/>
      <c r="F67" s="38"/>
      <c r="G67" s="74"/>
      <c r="H67" s="75"/>
      <c r="I67" s="38">
        <f>АВГ.21!I67+F67-E67</f>
        <v>0</v>
      </c>
    </row>
    <row r="68" spans="1:9" x14ac:dyDescent="0.25">
      <c r="A68" s="77"/>
      <c r="B68" s="26">
        <v>63</v>
      </c>
      <c r="C68" s="27"/>
      <c r="D68" s="26"/>
      <c r="E68" s="72"/>
      <c r="F68" s="73"/>
      <c r="G68" s="74"/>
      <c r="H68" s="75"/>
      <c r="I68" s="38">
        <f>АВГ.21!I68+F68-E68</f>
        <v>0</v>
      </c>
    </row>
    <row r="69" spans="1:9" x14ac:dyDescent="0.25">
      <c r="A69" s="77"/>
      <c r="B69" s="26">
        <v>64</v>
      </c>
      <c r="C69" s="27"/>
      <c r="D69" s="26"/>
      <c r="E69" s="72"/>
      <c r="F69" s="73"/>
      <c r="G69" s="74"/>
      <c r="H69" s="75"/>
      <c r="I69" s="38">
        <f>АВГ.21!I69+F69-E69</f>
        <v>0</v>
      </c>
    </row>
    <row r="70" spans="1:9" x14ac:dyDescent="0.25">
      <c r="A70" s="77"/>
      <c r="B70" s="26">
        <v>65</v>
      </c>
      <c r="C70" s="27"/>
      <c r="D70" s="26"/>
      <c r="E70" s="72"/>
      <c r="F70" s="73"/>
      <c r="G70" s="74"/>
      <c r="H70" s="75"/>
      <c r="I70" s="38">
        <f>АВГ.21!I70+F70-E70</f>
        <v>0</v>
      </c>
    </row>
    <row r="71" spans="1:9" x14ac:dyDescent="0.25">
      <c r="A71" s="77"/>
      <c r="B71" s="26">
        <v>66</v>
      </c>
      <c r="C71" s="27"/>
      <c r="D71" s="26"/>
      <c r="E71" s="72">
        <v>620</v>
      </c>
      <c r="F71" s="73">
        <v>620</v>
      </c>
      <c r="G71" s="74" t="s">
        <v>312</v>
      </c>
      <c r="H71" s="75">
        <v>44463</v>
      </c>
      <c r="I71" s="38">
        <f>АВГ.21!I71+F71-E71</f>
        <v>558</v>
      </c>
    </row>
    <row r="72" spans="1:9" x14ac:dyDescent="0.25">
      <c r="A72" s="71"/>
      <c r="B72" s="26">
        <v>67</v>
      </c>
      <c r="C72" s="27"/>
      <c r="D72" s="26"/>
      <c r="E72" s="72">
        <v>620</v>
      </c>
      <c r="F72" s="73"/>
      <c r="G72" s="74"/>
      <c r="H72" s="26"/>
      <c r="I72" s="38">
        <f>АВГ.21!I72+F72-E72</f>
        <v>270</v>
      </c>
    </row>
    <row r="73" spans="1:9" x14ac:dyDescent="0.25">
      <c r="A73" s="66"/>
      <c r="B73" s="26">
        <v>68</v>
      </c>
      <c r="C73" s="27"/>
      <c r="D73" s="26"/>
      <c r="E73" s="72"/>
      <c r="F73" s="73"/>
      <c r="G73" s="74"/>
      <c r="H73" s="75"/>
      <c r="I73" s="38">
        <f>АВГ.21!I73+F73-E73</f>
        <v>0</v>
      </c>
    </row>
    <row r="74" spans="1:9" x14ac:dyDescent="0.25">
      <c r="A74" s="71"/>
      <c r="B74" s="26">
        <v>69</v>
      </c>
      <c r="C74" s="27"/>
      <c r="D74" s="26"/>
      <c r="E74" s="72">
        <v>620</v>
      </c>
      <c r="F74" s="73">
        <v>1860</v>
      </c>
      <c r="G74" s="74" t="s">
        <v>315</v>
      </c>
      <c r="H74" s="75">
        <v>44468</v>
      </c>
      <c r="I74" s="38">
        <f>АВГ.21!I74+F74-E74</f>
        <v>650</v>
      </c>
    </row>
    <row r="75" spans="1:9" x14ac:dyDescent="0.25">
      <c r="A75" s="71"/>
      <c r="B75" s="26">
        <v>70</v>
      </c>
      <c r="C75" s="27"/>
      <c r="D75" s="26"/>
      <c r="E75" s="72"/>
      <c r="F75" s="73"/>
      <c r="G75" s="74"/>
      <c r="H75" s="75"/>
      <c r="I75" s="38">
        <f>АВГ.21!I75+F75-E75</f>
        <v>60</v>
      </c>
    </row>
    <row r="76" spans="1:9" x14ac:dyDescent="0.25">
      <c r="A76" s="71"/>
      <c r="B76" s="26">
        <v>71</v>
      </c>
      <c r="C76" s="27"/>
      <c r="D76" s="26"/>
      <c r="E76" s="72">
        <v>620</v>
      </c>
      <c r="F76" s="73">
        <v>1860</v>
      </c>
      <c r="G76" s="74" t="s">
        <v>315</v>
      </c>
      <c r="H76" s="75">
        <v>44468</v>
      </c>
      <c r="I76" s="38">
        <f>АВГ.21!I76+F76-E76</f>
        <v>590</v>
      </c>
    </row>
    <row r="77" spans="1:9" x14ac:dyDescent="0.25">
      <c r="A77" s="71"/>
      <c r="B77" s="26">
        <v>72</v>
      </c>
      <c r="C77" s="27"/>
      <c r="D77" s="26"/>
      <c r="E77" s="72"/>
      <c r="F77" s="73"/>
      <c r="G77" s="74"/>
      <c r="H77" s="75"/>
      <c r="I77" s="38">
        <f>АВГ.21!I77+F77-E77</f>
        <v>0</v>
      </c>
    </row>
    <row r="78" spans="1:9" x14ac:dyDescent="0.25">
      <c r="A78" s="66"/>
      <c r="B78" s="26">
        <v>73</v>
      </c>
      <c r="C78" s="27"/>
      <c r="D78" s="26"/>
      <c r="E78" s="72"/>
      <c r="F78" s="73"/>
      <c r="G78" s="74"/>
      <c r="H78" s="75"/>
      <c r="I78" s="38">
        <f>АВГ.21!I78+F78-E78</f>
        <v>0</v>
      </c>
    </row>
    <row r="79" spans="1:9" x14ac:dyDescent="0.25">
      <c r="A79" s="77"/>
      <c r="B79" s="26">
        <v>74</v>
      </c>
      <c r="C79" s="27"/>
      <c r="D79" s="26"/>
      <c r="E79" s="72">
        <v>620</v>
      </c>
      <c r="F79" s="73"/>
      <c r="G79" s="74"/>
      <c r="H79" s="75"/>
      <c r="I79" s="38">
        <f>АВГ.21!I79+F79-E79</f>
        <v>6770</v>
      </c>
    </row>
    <row r="80" spans="1:9" x14ac:dyDescent="0.25">
      <c r="A80" s="77"/>
      <c r="B80" s="26">
        <v>75</v>
      </c>
      <c r="C80" s="27"/>
      <c r="D80" s="26"/>
      <c r="E80" s="72">
        <v>620</v>
      </c>
      <c r="F80" s="73"/>
      <c r="G80" s="74"/>
      <c r="H80" s="75"/>
      <c r="I80" s="38">
        <f>АВГ.21!I80+F80-E80</f>
        <v>-5580</v>
      </c>
    </row>
    <row r="81" spans="1:9" x14ac:dyDescent="0.25">
      <c r="A81" s="77"/>
      <c r="B81" s="26">
        <v>76</v>
      </c>
      <c r="C81" s="27"/>
      <c r="D81" s="26"/>
      <c r="E81" s="72">
        <v>620</v>
      </c>
      <c r="F81" s="73"/>
      <c r="G81" s="74"/>
      <c r="H81" s="75"/>
      <c r="I81" s="38">
        <f>АВГ.21!I81+F81-E81</f>
        <v>-1240</v>
      </c>
    </row>
    <row r="82" spans="1:9" x14ac:dyDescent="0.25">
      <c r="A82" s="71"/>
      <c r="B82" s="26">
        <v>77</v>
      </c>
      <c r="C82" s="27"/>
      <c r="D82" s="26"/>
      <c r="E82" s="72">
        <v>620</v>
      </c>
      <c r="F82" s="73"/>
      <c r="G82" s="74"/>
      <c r="H82" s="75"/>
      <c r="I82" s="38">
        <f>АВГ.21!I82+F82-E82</f>
        <v>-2580</v>
      </c>
    </row>
    <row r="83" spans="1:9" x14ac:dyDescent="0.25">
      <c r="A83" s="77"/>
      <c r="B83" s="26">
        <v>78</v>
      </c>
      <c r="C83" s="27"/>
      <c r="D83" s="26"/>
      <c r="E83" s="72">
        <v>620</v>
      </c>
      <c r="F83" s="73">
        <v>3250</v>
      </c>
      <c r="G83" s="74" t="s">
        <v>310</v>
      </c>
      <c r="H83" s="75">
        <v>44461</v>
      </c>
      <c r="I83" s="38">
        <f>АВГ.21!I83+F83-E83</f>
        <v>2010</v>
      </c>
    </row>
    <row r="84" spans="1:9" x14ac:dyDescent="0.25">
      <c r="A84" s="77"/>
      <c r="B84" s="26">
        <v>79</v>
      </c>
      <c r="C84" s="27"/>
      <c r="D84" s="26"/>
      <c r="E84" s="72">
        <v>620</v>
      </c>
      <c r="F84" s="73">
        <v>1950</v>
      </c>
      <c r="G84" s="74" t="s">
        <v>307</v>
      </c>
      <c r="H84" s="75">
        <v>44452</v>
      </c>
      <c r="I84" s="38">
        <f>АВГ.21!I84+F84-E84</f>
        <v>210</v>
      </c>
    </row>
    <row r="85" spans="1:9" x14ac:dyDescent="0.25">
      <c r="A85" s="77"/>
      <c r="B85" s="26">
        <v>80</v>
      </c>
      <c r="C85" s="27"/>
      <c r="D85" s="26"/>
      <c r="E85" s="72">
        <v>620</v>
      </c>
      <c r="F85" s="73">
        <v>650</v>
      </c>
      <c r="G85" s="74" t="s">
        <v>293</v>
      </c>
      <c r="H85" s="75">
        <v>44445</v>
      </c>
      <c r="I85" s="38">
        <f>АВГ.21!I85+F85-E85</f>
        <v>1570</v>
      </c>
    </row>
    <row r="86" spans="1:9" x14ac:dyDescent="0.25">
      <c r="A86" s="77"/>
      <c r="B86" s="26">
        <v>81</v>
      </c>
      <c r="C86" s="27"/>
      <c r="D86" s="26"/>
      <c r="E86" s="72">
        <v>620</v>
      </c>
      <c r="F86" s="73">
        <v>650</v>
      </c>
      <c r="G86" s="74" t="s">
        <v>314</v>
      </c>
      <c r="H86" s="75">
        <v>44466</v>
      </c>
      <c r="I86" s="38">
        <f>АВГ.21!I86+F86-E86</f>
        <v>-1090</v>
      </c>
    </row>
    <row r="87" spans="1:9" x14ac:dyDescent="0.25">
      <c r="A87" s="77"/>
      <c r="B87" s="26">
        <v>82</v>
      </c>
      <c r="C87" s="27"/>
      <c r="D87" s="26"/>
      <c r="E87" s="72"/>
      <c r="F87" s="73"/>
      <c r="G87" s="74"/>
      <c r="H87" s="75"/>
      <c r="I87" s="38">
        <f>АВГ.21!I87+F87-E87</f>
        <v>0</v>
      </c>
    </row>
    <row r="88" spans="1:9" x14ac:dyDescent="0.25">
      <c r="A88" s="77"/>
      <c r="B88" s="26">
        <v>83</v>
      </c>
      <c r="C88" s="27"/>
      <c r="D88" s="26"/>
      <c r="E88" s="72"/>
      <c r="F88" s="73"/>
      <c r="G88" s="74"/>
      <c r="H88" s="75"/>
      <c r="I88" s="38">
        <f>АВГ.21!I88+F88-E88</f>
        <v>0</v>
      </c>
    </row>
    <row r="89" spans="1:9" x14ac:dyDescent="0.25">
      <c r="A89" s="77"/>
      <c r="B89" s="26">
        <v>84</v>
      </c>
      <c r="C89" s="27"/>
      <c r="D89" s="26"/>
      <c r="E89" s="72"/>
      <c r="F89" s="73"/>
      <c r="G89" s="74"/>
      <c r="H89" s="75"/>
      <c r="I89" s="38">
        <f>АВГ.21!I89+F89-E89</f>
        <v>0</v>
      </c>
    </row>
    <row r="90" spans="1:9" x14ac:dyDescent="0.25">
      <c r="A90" s="78"/>
      <c r="B90" s="26">
        <v>85</v>
      </c>
      <c r="C90" s="27"/>
      <c r="D90" s="26"/>
      <c r="E90" s="72"/>
      <c r="F90" s="73"/>
      <c r="G90" s="74"/>
      <c r="H90" s="26"/>
      <c r="I90" s="38">
        <f>АВГ.21!I90+F90-E90</f>
        <v>0</v>
      </c>
    </row>
    <row r="91" spans="1:9" x14ac:dyDescent="0.25">
      <c r="A91" s="77"/>
      <c r="B91" s="26">
        <v>86</v>
      </c>
      <c r="C91" s="27"/>
      <c r="D91" s="26"/>
      <c r="E91" s="72"/>
      <c r="F91" s="73"/>
      <c r="G91" s="74"/>
      <c r="H91" s="75"/>
      <c r="I91" s="38">
        <f>АВГ.21!I91+F91-E91</f>
        <v>0</v>
      </c>
    </row>
    <row r="92" spans="1:9" x14ac:dyDescent="0.25">
      <c r="A92" s="71"/>
      <c r="B92" s="26">
        <v>87</v>
      </c>
      <c r="C92" s="27"/>
      <c r="D92" s="26"/>
      <c r="E92" s="72">
        <v>620</v>
      </c>
      <c r="F92" s="73"/>
      <c r="G92" s="74"/>
      <c r="H92" s="75"/>
      <c r="I92" s="38">
        <f>АВГ.21!I92+F92-E92</f>
        <v>-1860</v>
      </c>
    </row>
    <row r="93" spans="1:9" x14ac:dyDescent="0.25">
      <c r="A93" s="71"/>
      <c r="B93" s="26">
        <v>88</v>
      </c>
      <c r="C93" s="27"/>
      <c r="D93" s="26"/>
      <c r="E93" s="72"/>
      <c r="F93" s="73"/>
      <c r="G93" s="74"/>
      <c r="H93" s="26"/>
      <c r="I93" s="38">
        <f>АВГ.21!I93+F93-E93</f>
        <v>0</v>
      </c>
    </row>
    <row r="94" spans="1:9" x14ac:dyDescent="0.25">
      <c r="A94" s="71"/>
      <c r="B94" s="26">
        <v>89</v>
      </c>
      <c r="C94" s="27"/>
      <c r="D94" s="26"/>
      <c r="E94" s="72">
        <v>620</v>
      </c>
      <c r="F94" s="73"/>
      <c r="G94" s="74"/>
      <c r="H94" s="26"/>
      <c r="I94" s="38">
        <f>АВГ.21!I94+F94-E94</f>
        <v>-470</v>
      </c>
    </row>
    <row r="95" spans="1:9" x14ac:dyDescent="0.25">
      <c r="A95" s="71"/>
      <c r="B95" s="26">
        <v>90</v>
      </c>
      <c r="C95" s="27"/>
      <c r="D95" s="26"/>
      <c r="E95" s="72"/>
      <c r="F95" s="73"/>
      <c r="G95" s="74"/>
      <c r="H95" s="26"/>
      <c r="I95" s="38">
        <f>АВГ.21!I95+F95-E95</f>
        <v>0</v>
      </c>
    </row>
    <row r="96" spans="1:9" x14ac:dyDescent="0.25">
      <c r="A96" s="71"/>
      <c r="B96" s="26">
        <v>91</v>
      </c>
      <c r="C96" s="27"/>
      <c r="D96" s="26"/>
      <c r="E96" s="72">
        <v>620</v>
      </c>
      <c r="F96" s="73"/>
      <c r="G96" s="74"/>
      <c r="H96" s="75"/>
      <c r="I96" s="38">
        <f>АВГ.21!I96+F96-E96</f>
        <v>-480</v>
      </c>
    </row>
    <row r="97" spans="1:9" x14ac:dyDescent="0.25">
      <c r="A97" s="71"/>
      <c r="B97" s="26">
        <v>92</v>
      </c>
      <c r="C97" s="27"/>
      <c r="D97" s="26"/>
      <c r="E97" s="72">
        <v>620</v>
      </c>
      <c r="F97" s="73"/>
      <c r="G97" s="74"/>
      <c r="H97" s="26"/>
      <c r="I97" s="38">
        <f>АВГ.21!I97+F97-E97</f>
        <v>-5580</v>
      </c>
    </row>
    <row r="98" spans="1:9" x14ac:dyDescent="0.25">
      <c r="A98" s="66"/>
      <c r="B98" s="26">
        <v>93</v>
      </c>
      <c r="C98" s="27"/>
      <c r="D98" s="26"/>
      <c r="E98" s="72">
        <v>620</v>
      </c>
      <c r="F98" s="73"/>
      <c r="G98" s="74"/>
      <c r="H98" s="75"/>
      <c r="I98" s="38">
        <f>АВГ.21!I98+F98-E98</f>
        <v>-5580</v>
      </c>
    </row>
    <row r="99" spans="1:9" x14ac:dyDescent="0.25">
      <c r="A99" s="66"/>
      <c r="B99" s="26">
        <v>94</v>
      </c>
      <c r="C99" s="27"/>
      <c r="D99" s="26"/>
      <c r="E99" s="72"/>
      <c r="F99" s="73"/>
      <c r="G99" s="74"/>
      <c r="H99" s="75"/>
      <c r="I99" s="38">
        <f>АВГ.21!I99+F99-E99</f>
        <v>0</v>
      </c>
    </row>
    <row r="100" spans="1:9" x14ac:dyDescent="0.25">
      <c r="A100" s="66"/>
      <c r="B100" s="26">
        <v>95</v>
      </c>
      <c r="C100" s="27"/>
      <c r="D100" s="26"/>
      <c r="E100" s="72">
        <v>620</v>
      </c>
      <c r="F100" s="73"/>
      <c r="G100" s="74"/>
      <c r="H100" s="75"/>
      <c r="I100" s="38">
        <f>АВГ.21!I100+F100-E100</f>
        <v>-3100</v>
      </c>
    </row>
    <row r="101" spans="1:9" x14ac:dyDescent="0.25">
      <c r="A101" s="77"/>
      <c r="B101" s="26">
        <v>96</v>
      </c>
      <c r="C101" s="27"/>
      <c r="D101" s="26"/>
      <c r="E101" s="72"/>
      <c r="F101" s="73"/>
      <c r="G101" s="74"/>
      <c r="H101" s="75"/>
      <c r="I101" s="38">
        <f>АВГ.21!I101+F101-E101</f>
        <v>0</v>
      </c>
    </row>
    <row r="102" spans="1:9" x14ac:dyDescent="0.25">
      <c r="A102" s="77"/>
      <c r="B102" s="26">
        <v>97</v>
      </c>
      <c r="C102" s="27"/>
      <c r="D102" s="26"/>
      <c r="E102" s="72"/>
      <c r="F102" s="73"/>
      <c r="G102" s="74"/>
      <c r="H102" s="26"/>
      <c r="I102" s="38">
        <f>АВГ.21!I102+F102-E102</f>
        <v>0</v>
      </c>
    </row>
    <row r="103" spans="1:9" x14ac:dyDescent="0.25">
      <c r="A103" s="77"/>
      <c r="B103" s="26">
        <v>98</v>
      </c>
      <c r="C103" s="27"/>
      <c r="D103" s="26"/>
      <c r="E103" s="72"/>
      <c r="F103" s="73"/>
      <c r="G103" s="74"/>
      <c r="H103" s="26"/>
      <c r="I103" s="38">
        <f>АВГ.21!I103+F103-E103</f>
        <v>0</v>
      </c>
    </row>
    <row r="104" spans="1:9" x14ac:dyDescent="0.25">
      <c r="A104" s="77"/>
      <c r="B104" s="26">
        <v>99</v>
      </c>
      <c r="C104" s="27"/>
      <c r="D104" s="26"/>
      <c r="E104" s="72"/>
      <c r="F104" s="73"/>
      <c r="G104" s="74"/>
      <c r="H104" s="26"/>
      <c r="I104" s="38">
        <f>АВГ.21!I104+F104-E104</f>
        <v>0</v>
      </c>
    </row>
    <row r="105" spans="1:9" x14ac:dyDescent="0.25">
      <c r="A105" s="77"/>
      <c r="B105" s="26">
        <v>100</v>
      </c>
      <c r="C105" s="27"/>
      <c r="D105" s="26"/>
      <c r="E105" s="72"/>
      <c r="F105" s="73"/>
      <c r="G105" s="74"/>
      <c r="H105" s="26"/>
      <c r="I105" s="38">
        <f>АВГ.21!I105+F105-E105</f>
        <v>0</v>
      </c>
    </row>
    <row r="106" spans="1:9" x14ac:dyDescent="0.25">
      <c r="A106" s="77"/>
      <c r="B106" s="26">
        <v>101</v>
      </c>
      <c r="C106" s="27"/>
      <c r="D106" s="26"/>
      <c r="E106" s="72"/>
      <c r="F106" s="73"/>
      <c r="G106" s="74"/>
      <c r="H106" s="26"/>
      <c r="I106" s="38">
        <f>АВГ.21!I106+F106-E106</f>
        <v>0</v>
      </c>
    </row>
    <row r="107" spans="1:9" x14ac:dyDescent="0.25">
      <c r="A107" s="71"/>
      <c r="B107" s="26">
        <v>102</v>
      </c>
      <c r="C107" s="27"/>
      <c r="D107" s="26"/>
      <c r="E107" s="72"/>
      <c r="F107" s="73"/>
      <c r="G107" s="74"/>
      <c r="H107" s="75"/>
      <c r="I107" s="38">
        <f>АВГ.21!I107+F107-E107</f>
        <v>0</v>
      </c>
    </row>
    <row r="108" spans="1:9" x14ac:dyDescent="0.25">
      <c r="A108" s="71"/>
      <c r="B108" s="26">
        <v>103</v>
      </c>
      <c r="C108" s="27"/>
      <c r="D108" s="26"/>
      <c r="E108" s="72"/>
      <c r="F108" s="73"/>
      <c r="G108" s="74"/>
      <c r="H108" s="26"/>
      <c r="I108" s="38">
        <f>АВГ.21!I108+F108-E108</f>
        <v>0</v>
      </c>
    </row>
    <row r="109" spans="1:9" x14ac:dyDescent="0.25">
      <c r="A109" s="71"/>
      <c r="B109" s="26">
        <v>104</v>
      </c>
      <c r="C109" s="27"/>
      <c r="D109" s="26"/>
      <c r="E109" s="72">
        <v>620</v>
      </c>
      <c r="F109" s="73"/>
      <c r="G109" s="74"/>
      <c r="H109" s="26"/>
      <c r="I109" s="38">
        <f>АВГ.21!I109+F109-E109</f>
        <v>-5580</v>
      </c>
    </row>
    <row r="110" spans="1:9" x14ac:dyDescent="0.25">
      <c r="A110" s="71"/>
      <c r="B110" s="26">
        <v>105</v>
      </c>
      <c r="C110" s="27"/>
      <c r="D110" s="26"/>
      <c r="E110" s="72"/>
      <c r="F110" s="73"/>
      <c r="G110" s="74"/>
      <c r="H110" s="26"/>
      <c r="I110" s="38">
        <f>АВГ.21!I110+F110-E110</f>
        <v>0</v>
      </c>
    </row>
    <row r="111" spans="1:9" x14ac:dyDescent="0.25">
      <c r="A111" s="77"/>
      <c r="B111" s="26">
        <v>106</v>
      </c>
      <c r="C111" s="27"/>
      <c r="D111" s="26"/>
      <c r="E111" s="72"/>
      <c r="F111" s="73"/>
      <c r="G111" s="74"/>
      <c r="H111" s="26"/>
      <c r="I111" s="38">
        <f>АВГ.21!I111+F111-E111</f>
        <v>0</v>
      </c>
    </row>
    <row r="112" spans="1:9" x14ac:dyDescent="0.25">
      <c r="A112" s="77"/>
      <c r="B112" s="26">
        <v>107</v>
      </c>
      <c r="C112" s="27"/>
      <c r="D112" s="26"/>
      <c r="E112" s="72"/>
      <c r="F112" s="73"/>
      <c r="G112" s="74"/>
      <c r="H112" s="75"/>
      <c r="I112" s="38">
        <f>АВГ.21!I112+F112-E112</f>
        <v>0</v>
      </c>
    </row>
    <row r="113" spans="1:9" x14ac:dyDescent="0.25">
      <c r="A113" s="77"/>
      <c r="B113" s="26">
        <v>108</v>
      </c>
      <c r="C113" s="27"/>
      <c r="D113" s="26"/>
      <c r="E113" s="72"/>
      <c r="F113" s="73"/>
      <c r="G113" s="74"/>
      <c r="H113" s="75"/>
      <c r="I113" s="38">
        <f>АВГ.21!I113+F113-E113</f>
        <v>0</v>
      </c>
    </row>
    <row r="114" spans="1:9" x14ac:dyDescent="0.25">
      <c r="A114" s="77"/>
      <c r="B114" s="26">
        <v>109</v>
      </c>
      <c r="C114" s="27"/>
      <c r="D114" s="26"/>
      <c r="E114" s="72"/>
      <c r="F114" s="73"/>
      <c r="G114" s="74"/>
      <c r="H114" s="75"/>
      <c r="I114" s="38">
        <f>АВГ.21!I114+F114-E114</f>
        <v>0</v>
      </c>
    </row>
    <row r="115" spans="1:9" x14ac:dyDescent="0.25">
      <c r="A115" s="77"/>
      <c r="B115" s="26">
        <v>110</v>
      </c>
      <c r="C115" s="27"/>
      <c r="D115" s="26"/>
      <c r="E115" s="72">
        <v>620</v>
      </c>
      <c r="F115" s="73"/>
      <c r="G115" s="74"/>
      <c r="H115" s="26"/>
      <c r="I115" s="38">
        <f>АВГ.21!I115+F115-E115</f>
        <v>-5580</v>
      </c>
    </row>
    <row r="116" spans="1:9" x14ac:dyDescent="0.25">
      <c r="A116" s="77"/>
      <c r="B116" s="26">
        <v>111</v>
      </c>
      <c r="C116" s="27"/>
      <c r="D116" s="26"/>
      <c r="E116" s="72">
        <v>620</v>
      </c>
      <c r="F116" s="73"/>
      <c r="G116" s="74"/>
      <c r="H116" s="26"/>
      <c r="I116" s="38">
        <f>АВГ.21!I116+F116-E116</f>
        <v>-580</v>
      </c>
    </row>
    <row r="117" spans="1:9" x14ac:dyDescent="0.25">
      <c r="A117" s="77"/>
      <c r="B117" s="26">
        <v>112</v>
      </c>
      <c r="C117" s="27"/>
      <c r="D117" s="26"/>
      <c r="E117" s="72"/>
      <c r="F117" s="73"/>
      <c r="G117" s="74"/>
      <c r="H117" s="26"/>
      <c r="I117" s="38">
        <f>АВГ.21!I117+F117-E117</f>
        <v>0</v>
      </c>
    </row>
    <row r="118" spans="1:9" x14ac:dyDescent="0.25">
      <c r="A118" s="77"/>
      <c r="B118" s="26">
        <v>113</v>
      </c>
      <c r="C118" s="27"/>
      <c r="D118" s="26"/>
      <c r="E118" s="72">
        <v>620</v>
      </c>
      <c r="F118" s="73"/>
      <c r="G118" s="74"/>
      <c r="H118" s="26"/>
      <c r="I118" s="38">
        <f>АВГ.21!I118+F118-E118</f>
        <v>14420</v>
      </c>
    </row>
    <row r="119" spans="1:9" x14ac:dyDescent="0.25">
      <c r="A119" s="77"/>
      <c r="B119" s="26">
        <v>114</v>
      </c>
      <c r="C119" s="27"/>
      <c r="D119" s="26"/>
      <c r="E119" s="72">
        <v>620</v>
      </c>
      <c r="F119" s="73"/>
      <c r="G119" s="74"/>
      <c r="H119" s="26"/>
      <c r="I119" s="38">
        <f>АВГ.21!I119+F119-E119</f>
        <v>-5580</v>
      </c>
    </row>
    <row r="120" spans="1:9" x14ac:dyDescent="0.25">
      <c r="A120" s="77"/>
      <c r="B120" s="26">
        <v>115</v>
      </c>
      <c r="C120" s="27"/>
      <c r="D120" s="26"/>
      <c r="E120" s="72"/>
      <c r="F120" s="73"/>
      <c r="G120" s="74"/>
      <c r="H120" s="26"/>
      <c r="I120" s="38">
        <f>АВГ.21!I120+F120-E120</f>
        <v>0</v>
      </c>
    </row>
    <row r="121" spans="1:9" x14ac:dyDescent="0.25">
      <c r="A121" s="77"/>
      <c r="B121" s="26">
        <v>116</v>
      </c>
      <c r="C121" s="27"/>
      <c r="D121" s="26"/>
      <c r="E121" s="72"/>
      <c r="F121" s="73"/>
      <c r="G121" s="74"/>
      <c r="H121" s="26"/>
      <c r="I121" s="38">
        <f>АВГ.21!I121+F121-E121</f>
        <v>0</v>
      </c>
    </row>
    <row r="122" spans="1:9" x14ac:dyDescent="0.25">
      <c r="A122" s="77"/>
      <c r="B122" s="26">
        <v>117</v>
      </c>
      <c r="C122" s="50"/>
      <c r="D122" s="26"/>
      <c r="E122" s="72">
        <v>620</v>
      </c>
      <c r="F122" s="73"/>
      <c r="G122" s="74"/>
      <c r="H122" s="26"/>
      <c r="I122" s="38">
        <f>АВГ.21!I122+F122-E122</f>
        <v>-5580</v>
      </c>
    </row>
    <row r="123" spans="1:9" x14ac:dyDescent="0.25">
      <c r="A123" s="77"/>
      <c r="B123" s="26">
        <v>118</v>
      </c>
      <c r="C123" s="27"/>
      <c r="D123" s="26"/>
      <c r="E123" s="72">
        <v>620</v>
      </c>
      <c r="F123" s="73"/>
      <c r="G123" s="74"/>
      <c r="H123" s="26"/>
      <c r="I123" s="38">
        <f>АВГ.21!I123+F123-E123</f>
        <v>-5580</v>
      </c>
    </row>
    <row r="124" spans="1:9" x14ac:dyDescent="0.25">
      <c r="A124" s="77"/>
      <c r="B124" s="26">
        <v>119</v>
      </c>
      <c r="C124" s="27"/>
      <c r="D124" s="26"/>
      <c r="E124" s="72">
        <v>620</v>
      </c>
      <c r="F124" s="73">
        <v>1830</v>
      </c>
      <c r="G124" s="74" t="s">
        <v>296</v>
      </c>
      <c r="H124" s="75">
        <v>44445</v>
      </c>
      <c r="I124" s="38">
        <f>АВГ.21!I124+F124-E124</f>
        <v>3900</v>
      </c>
    </row>
    <row r="125" spans="1:9" x14ac:dyDescent="0.25">
      <c r="A125" s="77"/>
      <c r="B125" s="26">
        <v>120</v>
      </c>
      <c r="C125" s="27"/>
      <c r="D125" s="26"/>
      <c r="E125" s="72"/>
      <c r="F125" s="79"/>
      <c r="G125" s="26"/>
      <c r="H125" s="75"/>
      <c r="I125" s="38">
        <f>АВГ.21!I125+F125-E125</f>
        <v>0</v>
      </c>
    </row>
    <row r="126" spans="1:9" x14ac:dyDescent="0.25">
      <c r="A126" s="77"/>
      <c r="B126" s="26">
        <v>121</v>
      </c>
      <c r="C126" s="27"/>
      <c r="D126" s="26"/>
      <c r="E126" s="72">
        <v>620</v>
      </c>
      <c r="F126" s="73"/>
      <c r="G126" s="74"/>
      <c r="H126" s="26"/>
      <c r="I126" s="38">
        <f>АВГ.21!I126+F126-E126</f>
        <v>-5580</v>
      </c>
    </row>
    <row r="127" spans="1:9" x14ac:dyDescent="0.25">
      <c r="A127" s="77"/>
      <c r="B127" s="26">
        <v>122</v>
      </c>
      <c r="C127" s="27"/>
      <c r="D127" s="26"/>
      <c r="E127" s="72"/>
      <c r="F127" s="73"/>
      <c r="G127" s="74"/>
      <c r="H127" s="26"/>
      <c r="I127" s="38">
        <f>АВГ.21!I127+F127-E127</f>
        <v>0</v>
      </c>
    </row>
    <row r="128" spans="1:9" x14ac:dyDescent="0.25">
      <c r="A128" s="77"/>
      <c r="B128" s="26">
        <v>123</v>
      </c>
      <c r="C128" s="27"/>
      <c r="D128" s="26"/>
      <c r="E128" s="72">
        <v>620</v>
      </c>
      <c r="F128" s="73"/>
      <c r="G128" s="74"/>
      <c r="H128" s="26"/>
      <c r="I128" s="38">
        <f>АВГ.21!I128+F128-E128</f>
        <v>-5580</v>
      </c>
    </row>
    <row r="129" spans="1:9" x14ac:dyDescent="0.25">
      <c r="A129" s="77"/>
      <c r="B129" s="26">
        <v>124</v>
      </c>
      <c r="C129" s="27"/>
      <c r="D129" s="26"/>
      <c r="E129" s="72">
        <v>620</v>
      </c>
      <c r="F129" s="73"/>
      <c r="G129" s="74"/>
      <c r="H129" s="26"/>
      <c r="I129" s="38">
        <f>АВГ.21!I129+F129-E129</f>
        <v>7420</v>
      </c>
    </row>
    <row r="130" spans="1:9" x14ac:dyDescent="0.25">
      <c r="A130" s="77"/>
      <c r="B130" s="26">
        <v>125</v>
      </c>
      <c r="C130" s="27"/>
      <c r="D130" s="26"/>
      <c r="E130" s="72">
        <v>620</v>
      </c>
      <c r="F130" s="73"/>
      <c r="G130" s="74"/>
      <c r="H130" s="26"/>
      <c r="I130" s="38">
        <f>АВГ.21!I130+F130-E130</f>
        <v>-1310</v>
      </c>
    </row>
    <row r="131" spans="1:9" x14ac:dyDescent="0.25">
      <c r="A131" s="77"/>
      <c r="B131" s="26">
        <v>126</v>
      </c>
      <c r="C131" s="27"/>
      <c r="D131" s="26"/>
      <c r="E131" s="72">
        <v>620</v>
      </c>
      <c r="F131" s="73"/>
      <c r="G131" s="74"/>
      <c r="H131" s="75"/>
      <c r="I131" s="38">
        <f>АВГ.21!I131+F131-E131</f>
        <v>-1230</v>
      </c>
    </row>
    <row r="132" spans="1:9" x14ac:dyDescent="0.25">
      <c r="A132" s="77"/>
      <c r="B132" s="26">
        <v>127</v>
      </c>
      <c r="C132" s="27"/>
      <c r="D132" s="26"/>
      <c r="E132" s="72">
        <v>620</v>
      </c>
      <c r="F132" s="73"/>
      <c r="G132" s="74"/>
      <c r="H132" s="75"/>
      <c r="I132" s="38">
        <f>АВГ.21!I132+F132-E132</f>
        <v>-5580</v>
      </c>
    </row>
    <row r="133" spans="1:9" x14ac:dyDescent="0.25">
      <c r="A133" s="77"/>
      <c r="B133" s="26">
        <v>128</v>
      </c>
      <c r="C133" s="27"/>
      <c r="D133" s="26"/>
      <c r="E133" s="72">
        <v>620</v>
      </c>
      <c r="F133" s="73"/>
      <c r="G133" s="74"/>
      <c r="H133" s="75"/>
      <c r="I133" s="38">
        <f>АВГ.21!I133+F133-E133</f>
        <v>-5580</v>
      </c>
    </row>
    <row r="134" spans="1:9" x14ac:dyDescent="0.25">
      <c r="A134" s="77"/>
      <c r="B134" s="26">
        <v>129</v>
      </c>
      <c r="C134" s="27"/>
      <c r="D134" s="26"/>
      <c r="E134" s="72">
        <v>620</v>
      </c>
      <c r="F134" s="73"/>
      <c r="G134" s="74"/>
      <c r="H134" s="75"/>
      <c r="I134" s="38">
        <f>АВГ.21!I134+F134-E134</f>
        <v>-5580</v>
      </c>
    </row>
    <row r="135" spans="1:9" x14ac:dyDescent="0.25">
      <c r="A135" s="71"/>
      <c r="B135" s="26">
        <v>130</v>
      </c>
      <c r="C135" s="27"/>
      <c r="D135" s="26"/>
      <c r="E135" s="72">
        <v>620</v>
      </c>
      <c r="F135" s="73"/>
      <c r="G135" s="74"/>
      <c r="H135" s="75"/>
      <c r="I135" s="38">
        <f>АВГ.21!I135+F135-E135</f>
        <v>-5580</v>
      </c>
    </row>
    <row r="136" spans="1:9" x14ac:dyDescent="0.25">
      <c r="A136" s="71"/>
      <c r="B136" s="26">
        <v>131</v>
      </c>
      <c r="C136" s="27"/>
      <c r="D136" s="26"/>
      <c r="E136" s="72">
        <v>620</v>
      </c>
      <c r="F136" s="73"/>
      <c r="G136" s="74"/>
      <c r="H136" s="26"/>
      <c r="I136" s="38">
        <f>АВГ.21!I136+F136-E136</f>
        <v>-5580</v>
      </c>
    </row>
    <row r="137" spans="1:9" x14ac:dyDescent="0.25">
      <c r="A137" s="71"/>
      <c r="B137" s="26">
        <v>132</v>
      </c>
      <c r="C137" s="27"/>
      <c r="D137" s="26"/>
      <c r="E137" s="72">
        <v>620</v>
      </c>
      <c r="F137" s="73"/>
      <c r="G137" s="74"/>
      <c r="H137" s="75"/>
      <c r="I137" s="38">
        <f>АВГ.21!I137+F137-E137</f>
        <v>-5580</v>
      </c>
    </row>
    <row r="138" spans="1:9" x14ac:dyDescent="0.25">
      <c r="A138" s="77"/>
      <c r="B138" s="26">
        <v>133</v>
      </c>
      <c r="C138" s="27"/>
      <c r="D138" s="26"/>
      <c r="E138" s="72">
        <v>620</v>
      </c>
      <c r="F138" s="73">
        <v>1200</v>
      </c>
      <c r="G138" s="74" t="s">
        <v>306</v>
      </c>
      <c r="H138" s="75">
        <v>44452</v>
      </c>
      <c r="I138" s="38">
        <f>АВГ.21!I138+F138-E138</f>
        <v>620</v>
      </c>
    </row>
    <row r="139" spans="1:9" x14ac:dyDescent="0.25">
      <c r="A139" s="77"/>
      <c r="B139" s="26">
        <v>134</v>
      </c>
      <c r="C139" s="27"/>
      <c r="D139" s="26"/>
      <c r="E139" s="72">
        <v>620</v>
      </c>
      <c r="F139" s="38"/>
      <c r="G139" s="74"/>
      <c r="H139" s="75"/>
      <c r="I139" s="38">
        <f>АВГ.21!I139+F139-E139</f>
        <v>-4080</v>
      </c>
    </row>
    <row r="140" spans="1:9" x14ac:dyDescent="0.25">
      <c r="A140" s="77"/>
      <c r="B140" s="26">
        <v>135</v>
      </c>
      <c r="C140" s="27"/>
      <c r="D140" s="26"/>
      <c r="E140" s="72">
        <v>620</v>
      </c>
      <c r="F140" s="73">
        <v>620</v>
      </c>
      <c r="G140" s="74" t="s">
        <v>305</v>
      </c>
      <c r="H140" s="75">
        <v>44452</v>
      </c>
      <c r="I140" s="38">
        <f>АВГ.21!I140+F140-E140</f>
        <v>170</v>
      </c>
    </row>
    <row r="141" spans="1:9" x14ac:dyDescent="0.25">
      <c r="A141" s="77"/>
      <c r="B141" s="26">
        <v>136</v>
      </c>
      <c r="C141" s="27"/>
      <c r="D141" s="26"/>
      <c r="E141" s="72">
        <v>620</v>
      </c>
      <c r="F141" s="73"/>
      <c r="G141" s="74"/>
      <c r="H141" s="75"/>
      <c r="I141" s="38">
        <f>АВГ.21!I141+F141-E141</f>
        <v>-4080</v>
      </c>
    </row>
    <row r="142" spans="1:9" x14ac:dyDescent="0.25">
      <c r="A142" s="77"/>
      <c r="B142" s="26">
        <v>137</v>
      </c>
      <c r="C142" s="27"/>
      <c r="D142" s="26"/>
      <c r="E142" s="72"/>
      <c r="F142" s="73"/>
      <c r="G142" s="74"/>
      <c r="H142" s="26"/>
      <c r="I142" s="38">
        <f>АВГ.21!I142+F142-E142</f>
        <v>0</v>
      </c>
    </row>
    <row r="143" spans="1:9" x14ac:dyDescent="0.25">
      <c r="A143" s="77"/>
      <c r="B143" s="26">
        <v>138</v>
      </c>
      <c r="C143" s="27"/>
      <c r="D143" s="26"/>
      <c r="E143" s="72">
        <v>620</v>
      </c>
      <c r="F143" s="73"/>
      <c r="G143" s="74"/>
      <c r="H143" s="75"/>
      <c r="I143" s="38">
        <f>АВГ.21!I143+F143-E143</f>
        <v>-4080</v>
      </c>
    </row>
    <row r="144" spans="1:9" x14ac:dyDescent="0.25">
      <c r="A144" s="77"/>
      <c r="B144" s="26">
        <v>139</v>
      </c>
      <c r="C144" s="27"/>
      <c r="D144" s="26"/>
      <c r="E144" s="72">
        <v>620</v>
      </c>
      <c r="F144" s="73"/>
      <c r="G144" s="74"/>
      <c r="H144" s="26"/>
      <c r="I144" s="38">
        <f>АВГ.21!I144+F144-E144</f>
        <v>-5580</v>
      </c>
    </row>
    <row r="145" spans="1:9" x14ac:dyDescent="0.25">
      <c r="A145" s="77"/>
      <c r="B145" s="26">
        <v>140</v>
      </c>
      <c r="C145" s="27"/>
      <c r="D145" s="26"/>
      <c r="E145" s="72">
        <v>620</v>
      </c>
      <c r="F145" s="73"/>
      <c r="G145" s="74"/>
      <c r="H145" s="75"/>
      <c r="I145" s="38">
        <f>АВГ.21!I145+F145-E145</f>
        <v>5620</v>
      </c>
    </row>
    <row r="146" spans="1:9" x14ac:dyDescent="0.25">
      <c r="A146" s="77"/>
      <c r="B146" s="26">
        <v>141</v>
      </c>
      <c r="C146" s="27"/>
      <c r="D146" s="26"/>
      <c r="E146" s="72"/>
      <c r="F146" s="73"/>
      <c r="G146" s="74"/>
      <c r="H146" s="26"/>
      <c r="I146" s="38">
        <f>АВГ.21!I146+F146-E146</f>
        <v>0</v>
      </c>
    </row>
    <row r="147" spans="1:9" x14ac:dyDescent="0.25">
      <c r="A147" s="77"/>
      <c r="B147" s="26">
        <v>142</v>
      </c>
      <c r="C147" s="27"/>
      <c r="D147" s="26"/>
      <c r="E147" s="72">
        <v>620</v>
      </c>
      <c r="F147" s="73"/>
      <c r="G147" s="74"/>
      <c r="H147" s="26"/>
      <c r="I147" s="38">
        <f>АВГ.21!I147+F147-E147</f>
        <v>-5580</v>
      </c>
    </row>
    <row r="148" spans="1:9" x14ac:dyDescent="0.25">
      <c r="A148" s="77"/>
      <c r="B148" s="26">
        <v>143</v>
      </c>
      <c r="C148" s="27"/>
      <c r="D148" s="26"/>
      <c r="E148" s="72">
        <v>620</v>
      </c>
      <c r="F148" s="73"/>
      <c r="G148" s="74"/>
      <c r="H148" s="26"/>
      <c r="I148" s="38">
        <f>АВГ.21!I148+F148-E148</f>
        <v>-5580</v>
      </c>
    </row>
    <row r="149" spans="1:9" x14ac:dyDescent="0.25">
      <c r="A149" s="77"/>
      <c r="B149" s="26">
        <v>144</v>
      </c>
      <c r="C149" s="27"/>
      <c r="D149" s="26"/>
      <c r="E149" s="72">
        <v>620</v>
      </c>
      <c r="F149" s="73"/>
      <c r="G149" s="74"/>
      <c r="H149" s="26"/>
      <c r="I149" s="38">
        <f>АВГ.21!I149+F149-E149</f>
        <v>3320</v>
      </c>
    </row>
    <row r="150" spans="1:9" x14ac:dyDescent="0.25">
      <c r="A150" s="77"/>
      <c r="B150" s="26">
        <v>145</v>
      </c>
      <c r="C150" s="27"/>
      <c r="D150" s="26"/>
      <c r="E150" s="72">
        <v>620</v>
      </c>
      <c r="F150" s="73"/>
      <c r="G150" s="74"/>
      <c r="H150" s="26"/>
      <c r="I150" s="38">
        <f>АВГ.21!I150+F150-E150</f>
        <v>10657</v>
      </c>
    </row>
    <row r="151" spans="1:9" x14ac:dyDescent="0.25">
      <c r="A151" s="77"/>
      <c r="B151" s="26">
        <v>146</v>
      </c>
      <c r="C151" s="27"/>
      <c r="D151" s="26"/>
      <c r="E151" s="72">
        <v>620</v>
      </c>
      <c r="F151" s="73"/>
      <c r="G151" s="74"/>
      <c r="H151" s="75"/>
      <c r="I151" s="38">
        <f>АВГ.21!I151+F151-E151</f>
        <v>-5580</v>
      </c>
    </row>
    <row r="152" spans="1:9" x14ac:dyDescent="0.25">
      <c r="A152" s="77"/>
      <c r="B152" s="26">
        <v>147</v>
      </c>
      <c r="C152" s="27"/>
      <c r="D152" s="26"/>
      <c r="E152" s="72">
        <v>620</v>
      </c>
      <c r="F152" s="38"/>
      <c r="G152" s="74"/>
      <c r="H152" s="75"/>
      <c r="I152" s="38">
        <f>АВГ.21!I152+F152-E152</f>
        <v>-5580</v>
      </c>
    </row>
    <row r="153" spans="1:9" x14ac:dyDescent="0.25">
      <c r="A153" s="77"/>
      <c r="B153" s="26">
        <v>148</v>
      </c>
      <c r="C153" s="27"/>
      <c r="D153" s="26"/>
      <c r="E153" s="72"/>
      <c r="F153" s="73"/>
      <c r="G153" s="74"/>
      <c r="H153" s="26"/>
      <c r="I153" s="38">
        <f>АВГ.21!I153+F153-E153</f>
        <v>0</v>
      </c>
    </row>
    <row r="154" spans="1:9" x14ac:dyDescent="0.25">
      <c r="A154" s="77"/>
      <c r="B154" s="26">
        <v>149</v>
      </c>
      <c r="C154" s="27"/>
      <c r="D154" s="26"/>
      <c r="E154" s="72">
        <v>620</v>
      </c>
      <c r="F154" s="73"/>
      <c r="G154" s="74"/>
      <c r="H154" s="75"/>
      <c r="I154" s="38">
        <f>АВГ.21!I154+F154-E154</f>
        <v>4420</v>
      </c>
    </row>
    <row r="155" spans="1:9" x14ac:dyDescent="0.25">
      <c r="A155" s="77"/>
      <c r="B155" s="26">
        <v>150</v>
      </c>
      <c r="C155" s="27"/>
      <c r="D155" s="26"/>
      <c r="E155" s="72">
        <v>620</v>
      </c>
      <c r="F155" s="73"/>
      <c r="G155" s="74"/>
      <c r="H155" s="75"/>
      <c r="I155" s="38">
        <f>АВГ.21!I155+F155-E155</f>
        <v>-5580</v>
      </c>
    </row>
    <row r="156" spans="1:9" x14ac:dyDescent="0.25">
      <c r="A156" s="77"/>
      <c r="B156" s="26">
        <v>151</v>
      </c>
      <c r="C156" s="27"/>
      <c r="D156" s="26"/>
      <c r="E156" s="72">
        <v>620</v>
      </c>
      <c r="F156" s="73"/>
      <c r="G156" s="74"/>
      <c r="H156" s="26"/>
      <c r="I156" s="38">
        <f>АВГ.21!I156+F156-E156</f>
        <v>-5580</v>
      </c>
    </row>
    <row r="157" spans="1:9" x14ac:dyDescent="0.25">
      <c r="A157" s="77"/>
      <c r="B157" s="26">
        <v>152</v>
      </c>
      <c r="C157" s="27"/>
      <c r="D157" s="26"/>
      <c r="E157" s="72">
        <v>620</v>
      </c>
      <c r="F157" s="73"/>
      <c r="G157" s="74"/>
      <c r="H157" s="26"/>
      <c r="I157" s="38">
        <f>АВГ.21!I157+F157-E157</f>
        <v>-5580</v>
      </c>
    </row>
    <row r="158" spans="1:9" x14ac:dyDescent="0.25">
      <c r="A158" s="77"/>
      <c r="B158" s="26">
        <v>153</v>
      </c>
      <c r="C158" s="27"/>
      <c r="D158" s="26"/>
      <c r="E158" s="72">
        <v>620</v>
      </c>
      <c r="F158" s="73"/>
      <c r="G158" s="74"/>
      <c r="H158" s="26"/>
      <c r="I158" s="38">
        <f>АВГ.21!I158+F158-E158</f>
        <v>-4820</v>
      </c>
    </row>
    <row r="159" spans="1:9" x14ac:dyDescent="0.25">
      <c r="A159" s="77"/>
      <c r="B159" s="26">
        <v>154</v>
      </c>
      <c r="C159" s="27"/>
      <c r="D159" s="26"/>
      <c r="E159" s="72">
        <v>620</v>
      </c>
      <c r="F159" s="73"/>
      <c r="G159" s="74"/>
      <c r="H159" s="26"/>
      <c r="I159" s="38">
        <f>АВГ.21!I159+F159-E159</f>
        <v>-5580</v>
      </c>
    </row>
    <row r="160" spans="1:9" x14ac:dyDescent="0.25">
      <c r="A160" s="77"/>
      <c r="B160" s="26">
        <v>155</v>
      </c>
      <c r="C160" s="27"/>
      <c r="D160" s="26"/>
      <c r="E160" s="72">
        <v>620</v>
      </c>
      <c r="F160" s="73"/>
      <c r="G160" s="74"/>
      <c r="H160" s="26"/>
      <c r="I160" s="38">
        <f>АВГ.21!I160+F160-E160</f>
        <v>-5580</v>
      </c>
    </row>
    <row r="161" spans="1:9" x14ac:dyDescent="0.25">
      <c r="A161" s="77"/>
      <c r="B161" s="26">
        <v>156</v>
      </c>
      <c r="C161" s="27"/>
      <c r="D161" s="26"/>
      <c r="E161" s="72">
        <v>620</v>
      </c>
      <c r="F161" s="73"/>
      <c r="G161" s="74"/>
      <c r="H161" s="26"/>
      <c r="I161" s="38">
        <f>АВГ.21!I161+F161-E161</f>
        <v>-5580</v>
      </c>
    </row>
    <row r="162" spans="1:9" x14ac:dyDescent="0.25">
      <c r="A162" s="77"/>
      <c r="B162" s="26">
        <v>157</v>
      </c>
      <c r="C162" s="27"/>
      <c r="D162" s="26"/>
      <c r="E162" s="72">
        <v>620</v>
      </c>
      <c r="F162" s="73"/>
      <c r="G162" s="74"/>
      <c r="H162" s="26"/>
      <c r="I162" s="38">
        <f>АВГ.21!I162+F162-E162</f>
        <v>-5580</v>
      </c>
    </row>
    <row r="163" spans="1:9" x14ac:dyDescent="0.25">
      <c r="A163" s="77"/>
      <c r="B163" s="26">
        <v>158</v>
      </c>
      <c r="C163" s="27"/>
      <c r="D163" s="26"/>
      <c r="E163" s="72">
        <v>620</v>
      </c>
      <c r="F163" s="73"/>
      <c r="G163" s="74"/>
      <c r="H163" s="26"/>
      <c r="I163" s="38">
        <f>АВГ.21!I163+F163-E163</f>
        <v>-4930</v>
      </c>
    </row>
    <row r="164" spans="1:9" x14ac:dyDescent="0.25">
      <c r="A164" s="77"/>
      <c r="B164" s="26">
        <v>159</v>
      </c>
      <c r="C164" s="27"/>
      <c r="D164" s="26"/>
      <c r="E164" s="72">
        <v>620</v>
      </c>
      <c r="F164" s="73"/>
      <c r="G164" s="74"/>
      <c r="H164" s="75"/>
      <c r="I164" s="38">
        <f>АВГ.21!I164+F164-E164</f>
        <v>-5580</v>
      </c>
    </row>
    <row r="165" spans="1:9" x14ac:dyDescent="0.25">
      <c r="A165" s="77"/>
      <c r="B165" s="26">
        <v>160</v>
      </c>
      <c r="C165" s="27"/>
      <c r="D165" s="26"/>
      <c r="E165" s="72">
        <v>620</v>
      </c>
      <c r="F165" s="73"/>
      <c r="G165" s="74"/>
      <c r="H165" s="26"/>
      <c r="I165" s="38">
        <f>АВГ.21!I165+F165-E165</f>
        <v>-5580</v>
      </c>
    </row>
    <row r="166" spans="1:9" x14ac:dyDescent="0.25">
      <c r="A166" s="77"/>
      <c r="B166" s="26">
        <v>161</v>
      </c>
      <c r="C166" s="27"/>
      <c r="D166" s="26"/>
      <c r="E166" s="72">
        <v>620</v>
      </c>
      <c r="F166" s="73"/>
      <c r="G166" s="74"/>
      <c r="H166" s="26"/>
      <c r="I166" s="38">
        <f>АВГ.21!I166+F166-E166</f>
        <v>-5580</v>
      </c>
    </row>
    <row r="167" spans="1:9" x14ac:dyDescent="0.25">
      <c r="A167" s="77"/>
      <c r="B167" s="26">
        <v>162</v>
      </c>
      <c r="C167" s="27"/>
      <c r="D167" s="26"/>
      <c r="E167" s="72">
        <v>620</v>
      </c>
      <c r="F167" s="73"/>
      <c r="G167" s="74"/>
      <c r="H167" s="26"/>
      <c r="I167" s="38">
        <f>АВГ.21!I167+F167-E167</f>
        <v>-5580</v>
      </c>
    </row>
    <row r="168" spans="1:9" x14ac:dyDescent="0.25">
      <c r="A168" s="77"/>
      <c r="B168" s="26">
        <v>163</v>
      </c>
      <c r="C168" s="27"/>
      <c r="D168" s="26"/>
      <c r="E168" s="72">
        <v>620</v>
      </c>
      <c r="F168" s="73"/>
      <c r="G168" s="74"/>
      <c r="H168" s="75"/>
      <c r="I168" s="38">
        <f>АВГ.21!I168+F168-E168</f>
        <v>-5580</v>
      </c>
    </row>
    <row r="169" spans="1:9" x14ac:dyDescent="0.25">
      <c r="A169" s="77"/>
      <c r="B169" s="26">
        <v>164</v>
      </c>
      <c r="C169" s="27"/>
      <c r="D169" s="26"/>
      <c r="E169" s="72">
        <v>620</v>
      </c>
      <c r="F169" s="73"/>
      <c r="G169" s="74"/>
      <c r="H169" s="75"/>
      <c r="I169" s="38">
        <f>АВГ.21!I169+F169-E169</f>
        <v>-5580</v>
      </c>
    </row>
    <row r="170" spans="1:9" x14ac:dyDescent="0.25">
      <c r="A170" s="71"/>
      <c r="B170" s="26">
        <v>165</v>
      </c>
      <c r="C170" s="27"/>
      <c r="D170" s="26"/>
      <c r="E170" s="72">
        <v>620</v>
      </c>
      <c r="F170" s="73"/>
      <c r="G170" s="74"/>
      <c r="H170" s="75"/>
      <c r="I170" s="38">
        <f>АВГ.21!I170+F170-E170</f>
        <v>-5580</v>
      </c>
    </row>
    <row r="171" spans="1:9" x14ac:dyDescent="0.25">
      <c r="A171" s="71"/>
      <c r="B171" s="26">
        <v>166</v>
      </c>
      <c r="C171" s="27"/>
      <c r="D171" s="26"/>
      <c r="E171" s="72">
        <v>620</v>
      </c>
      <c r="F171" s="73"/>
      <c r="G171" s="74"/>
      <c r="H171" s="26"/>
      <c r="I171" s="38">
        <f>АВГ.21!I171+F171-E171</f>
        <v>-5580</v>
      </c>
    </row>
    <row r="172" spans="1:9" x14ac:dyDescent="0.25">
      <c r="A172" s="71"/>
      <c r="B172" s="26">
        <v>167</v>
      </c>
      <c r="C172" s="27"/>
      <c r="D172" s="26"/>
      <c r="E172" s="72">
        <v>620</v>
      </c>
      <c r="F172" s="73"/>
      <c r="G172" s="74"/>
      <c r="H172" s="26"/>
      <c r="I172" s="38">
        <f>АВГ.21!I172+F172-E172</f>
        <v>-5580</v>
      </c>
    </row>
    <row r="173" spans="1:9" x14ac:dyDescent="0.25">
      <c r="A173" s="71"/>
      <c r="B173" s="26">
        <v>168</v>
      </c>
      <c r="C173" s="27"/>
      <c r="D173" s="26"/>
      <c r="E173" s="72">
        <v>620</v>
      </c>
      <c r="F173" s="73"/>
      <c r="G173" s="74"/>
      <c r="H173" s="26"/>
      <c r="I173" s="38">
        <f>АВГ.21!I173+F173-E173</f>
        <v>-5580</v>
      </c>
    </row>
    <row r="174" spans="1:9" x14ac:dyDescent="0.25">
      <c r="A174" s="71"/>
      <c r="B174" s="26">
        <v>169</v>
      </c>
      <c r="C174" s="27"/>
      <c r="D174" s="26"/>
      <c r="E174" s="72">
        <v>620</v>
      </c>
      <c r="F174" s="73"/>
      <c r="G174" s="74"/>
      <c r="H174" s="26"/>
      <c r="I174" s="38">
        <f>АВГ.21!I174+F174-E174</f>
        <v>-5580</v>
      </c>
    </row>
    <row r="175" spans="1:9" x14ac:dyDescent="0.25">
      <c r="A175" s="71"/>
      <c r="B175" s="26">
        <v>170</v>
      </c>
      <c r="C175" s="27"/>
      <c r="D175" s="26"/>
      <c r="E175" s="72">
        <v>620</v>
      </c>
      <c r="F175" s="73"/>
      <c r="G175" s="74"/>
      <c r="H175" s="26"/>
      <c r="I175" s="38">
        <f>АВГ.21!I175+F175-E175</f>
        <v>-5580</v>
      </c>
    </row>
    <row r="176" spans="1:9" x14ac:dyDescent="0.25">
      <c r="A176" s="71"/>
      <c r="B176" s="26">
        <v>171</v>
      </c>
      <c r="C176" s="27"/>
      <c r="D176" s="26"/>
      <c r="E176" s="72">
        <v>620</v>
      </c>
      <c r="F176" s="73"/>
      <c r="G176" s="74"/>
      <c r="H176" s="26"/>
      <c r="I176" s="38">
        <f>АВГ.21!I176+F176-E176</f>
        <v>-5580</v>
      </c>
    </row>
    <row r="177" spans="1:9" x14ac:dyDescent="0.25">
      <c r="A177" s="71"/>
      <c r="B177" s="26">
        <v>172</v>
      </c>
      <c r="C177" s="27"/>
      <c r="D177" s="26"/>
      <c r="E177" s="72">
        <v>620</v>
      </c>
      <c r="F177" s="73"/>
      <c r="G177" s="74"/>
      <c r="H177" s="26"/>
      <c r="I177" s="38">
        <f>АВГ.21!I177+F177-E177</f>
        <v>6195</v>
      </c>
    </row>
    <row r="178" spans="1:9" x14ac:dyDescent="0.25">
      <c r="A178" s="71"/>
      <c r="B178" s="26">
        <v>173</v>
      </c>
      <c r="C178" s="27"/>
      <c r="D178" s="26"/>
      <c r="E178" s="72">
        <v>620</v>
      </c>
      <c r="F178" s="73"/>
      <c r="G178" s="74"/>
      <c r="H178" s="26"/>
      <c r="I178" s="38">
        <f>АВГ.21!I178+F178-E178</f>
        <v>-5580</v>
      </c>
    </row>
    <row r="179" spans="1:9" x14ac:dyDescent="0.25">
      <c r="A179" s="71"/>
      <c r="B179" s="26">
        <v>174</v>
      </c>
      <c r="C179" s="27"/>
      <c r="D179" s="26"/>
      <c r="E179" s="72">
        <v>620</v>
      </c>
      <c r="F179" s="73"/>
      <c r="G179" s="74"/>
      <c r="H179" s="26"/>
      <c r="I179" s="38">
        <f>АВГ.21!I179+F179-E179</f>
        <v>-5580</v>
      </c>
    </row>
    <row r="180" spans="1:9" x14ac:dyDescent="0.25">
      <c r="A180" s="71"/>
      <c r="B180" s="26">
        <v>175</v>
      </c>
      <c r="C180" s="27"/>
      <c r="D180" s="26"/>
      <c r="E180" s="72">
        <v>620</v>
      </c>
      <c r="F180" s="73"/>
      <c r="G180" s="74"/>
      <c r="H180" s="26"/>
      <c r="I180" s="38">
        <f>АВГ.21!I180+F180-E180</f>
        <v>-5580</v>
      </c>
    </row>
    <row r="181" spans="1:9" x14ac:dyDescent="0.25">
      <c r="A181" s="71"/>
      <c r="B181" s="26">
        <v>176</v>
      </c>
      <c r="C181" s="27"/>
      <c r="D181" s="26"/>
      <c r="E181" s="72">
        <v>620</v>
      </c>
      <c r="F181" s="73"/>
      <c r="G181" s="74"/>
      <c r="H181" s="26"/>
      <c r="I181" s="38">
        <f>АВГ.21!I181+F181-E181</f>
        <v>-5580</v>
      </c>
    </row>
    <row r="182" spans="1:9" x14ac:dyDescent="0.25">
      <c r="A182" s="71"/>
      <c r="B182" s="26">
        <v>177</v>
      </c>
      <c r="C182" s="27"/>
      <c r="D182" s="26"/>
      <c r="E182" s="72">
        <v>620</v>
      </c>
      <c r="F182" s="38"/>
      <c r="G182" s="74"/>
      <c r="H182" s="75"/>
      <c r="I182" s="38">
        <f>АВГ.21!I182+F182-E182</f>
        <v>-5580</v>
      </c>
    </row>
    <row r="183" spans="1:9" x14ac:dyDescent="0.25">
      <c r="A183" s="71"/>
      <c r="B183" s="26">
        <v>178</v>
      </c>
      <c r="C183" s="27"/>
      <c r="D183" s="26"/>
      <c r="E183" s="72">
        <v>620</v>
      </c>
      <c r="F183" s="73"/>
      <c r="G183" s="74"/>
      <c r="H183" s="75"/>
      <c r="I183" s="38">
        <f>АВГ.21!I183+F183-E183</f>
        <v>-5580</v>
      </c>
    </row>
    <row r="184" spans="1:9" x14ac:dyDescent="0.25">
      <c r="A184" s="71"/>
      <c r="B184" s="26">
        <v>179</v>
      </c>
      <c r="C184" s="27"/>
      <c r="D184" s="26"/>
      <c r="E184" s="72">
        <v>620</v>
      </c>
      <c r="F184" s="73">
        <v>620</v>
      </c>
      <c r="G184" s="74" t="s">
        <v>292</v>
      </c>
      <c r="H184" s="75">
        <v>44445</v>
      </c>
      <c r="I184" s="38">
        <f>АВГ.21!I184+F184-E184</f>
        <v>11597</v>
      </c>
    </row>
    <row r="185" spans="1:9" x14ac:dyDescent="0.25">
      <c r="A185" s="71"/>
      <c r="B185" s="26">
        <v>180</v>
      </c>
      <c r="C185" s="27"/>
      <c r="D185" s="26"/>
      <c r="E185" s="72">
        <v>620</v>
      </c>
      <c r="F185" s="73">
        <v>2000</v>
      </c>
      <c r="G185" s="74" t="s">
        <v>308</v>
      </c>
      <c r="H185" s="75">
        <v>44452</v>
      </c>
      <c r="I185" s="38">
        <f>АВГ.21!I185+F185-E185</f>
        <v>6420</v>
      </c>
    </row>
    <row r="186" spans="1:9" x14ac:dyDescent="0.25">
      <c r="A186" s="71"/>
      <c r="B186" s="26">
        <v>181</v>
      </c>
      <c r="C186" s="27"/>
      <c r="D186" s="26"/>
      <c r="E186" s="72">
        <v>620</v>
      </c>
      <c r="F186" s="73"/>
      <c r="G186" s="74"/>
      <c r="H186" s="26"/>
      <c r="I186" s="38">
        <f>АВГ.21!I186+F186-E186</f>
        <v>-5580</v>
      </c>
    </row>
    <row r="187" spans="1:9" x14ac:dyDescent="0.25">
      <c r="A187" s="71"/>
      <c r="B187" s="26">
        <v>182</v>
      </c>
      <c r="C187" s="27"/>
      <c r="D187" s="26"/>
      <c r="E187" s="72">
        <v>620</v>
      </c>
      <c r="F187" s="73"/>
      <c r="G187" s="74"/>
      <c r="H187" s="75"/>
      <c r="I187" s="38">
        <f>АВГ.21!I187+F187-E187</f>
        <v>-5580</v>
      </c>
    </row>
    <row r="188" spans="1:9" x14ac:dyDescent="0.25">
      <c r="A188" s="71"/>
      <c r="B188" s="26">
        <v>183</v>
      </c>
      <c r="C188" s="27"/>
      <c r="D188" s="26"/>
      <c r="E188" s="72">
        <v>620</v>
      </c>
      <c r="F188" s="73"/>
      <c r="G188" s="74"/>
      <c r="H188" s="75"/>
      <c r="I188" s="38">
        <f>АВГ.21!I188+F188-E188</f>
        <v>-5580</v>
      </c>
    </row>
    <row r="189" spans="1:9" x14ac:dyDescent="0.25">
      <c r="A189" s="71"/>
      <c r="B189" s="26">
        <v>184</v>
      </c>
      <c r="C189" s="27"/>
      <c r="D189" s="26"/>
      <c r="E189" s="72">
        <v>620</v>
      </c>
      <c r="F189" s="73"/>
      <c r="G189" s="74"/>
      <c r="H189" s="26"/>
      <c r="I189" s="38">
        <f>АВГ.21!I189+F189-E189</f>
        <v>-5580</v>
      </c>
    </row>
    <row r="190" spans="1:9" x14ac:dyDescent="0.25">
      <c r="A190" s="71"/>
      <c r="B190" s="26">
        <v>185</v>
      </c>
      <c r="C190" s="27"/>
      <c r="D190" s="26"/>
      <c r="E190" s="72">
        <v>620</v>
      </c>
      <c r="F190" s="73"/>
      <c r="G190" s="74"/>
      <c r="H190" s="26"/>
      <c r="I190" s="38">
        <f>АВГ.21!I190+F190-E190</f>
        <v>-5580</v>
      </c>
    </row>
    <row r="191" spans="1:9" x14ac:dyDescent="0.25">
      <c r="A191" s="71"/>
      <c r="B191" s="26">
        <v>186</v>
      </c>
      <c r="C191" s="27"/>
      <c r="D191" s="26"/>
      <c r="E191" s="72">
        <v>620</v>
      </c>
      <c r="F191" s="73"/>
      <c r="G191" s="74"/>
      <c r="H191" s="75"/>
      <c r="I191" s="38">
        <f>АВГ.21!I191+F191-E191</f>
        <v>4420</v>
      </c>
    </row>
    <row r="192" spans="1:9" x14ac:dyDescent="0.25">
      <c r="A192" s="71"/>
      <c r="B192" s="26">
        <v>187</v>
      </c>
      <c r="C192" s="27"/>
      <c r="D192" s="26"/>
      <c r="E192" s="72">
        <v>620</v>
      </c>
      <c r="F192" s="73"/>
      <c r="G192" s="74"/>
      <c r="H192" s="26"/>
      <c r="I192" s="38">
        <f>АВГ.21!I192+F192-E192</f>
        <v>-5580</v>
      </c>
    </row>
    <row r="193" spans="1:9" x14ac:dyDescent="0.25">
      <c r="A193" s="71"/>
      <c r="B193" s="26">
        <v>188</v>
      </c>
      <c r="C193" s="27"/>
      <c r="D193" s="26"/>
      <c r="E193" s="72">
        <v>620</v>
      </c>
      <c r="F193" s="73"/>
      <c r="G193" s="74"/>
      <c r="H193" s="26"/>
      <c r="I193" s="38">
        <f>АВГ.21!I193+F193-E193</f>
        <v>-5580</v>
      </c>
    </row>
    <row r="194" spans="1:9" x14ac:dyDescent="0.25">
      <c r="A194" s="71"/>
      <c r="B194" s="26">
        <v>189</v>
      </c>
      <c r="C194" s="27"/>
      <c r="D194" s="26"/>
      <c r="E194" s="72">
        <v>620</v>
      </c>
      <c r="F194" s="73"/>
      <c r="G194" s="74"/>
      <c r="H194" s="26"/>
      <c r="I194" s="38">
        <f>АВГ.21!I194+F194-E194</f>
        <v>-883</v>
      </c>
    </row>
    <row r="195" spans="1:9" x14ac:dyDescent="0.25">
      <c r="A195" s="71"/>
      <c r="B195" s="26">
        <v>190</v>
      </c>
      <c r="C195" s="27"/>
      <c r="D195" s="26"/>
      <c r="E195" s="72">
        <v>620</v>
      </c>
      <c r="F195" s="73"/>
      <c r="G195" s="74"/>
      <c r="H195" s="26"/>
      <c r="I195" s="38">
        <f>АВГ.21!I195+F195-E195</f>
        <v>-5580</v>
      </c>
    </row>
    <row r="196" spans="1:9" x14ac:dyDescent="0.25">
      <c r="A196" s="71"/>
      <c r="B196" s="26">
        <v>191</v>
      </c>
      <c r="C196" s="27"/>
      <c r="D196" s="26"/>
      <c r="E196" s="72"/>
      <c r="F196" s="73"/>
      <c r="G196" s="74"/>
      <c r="H196" s="26"/>
      <c r="I196" s="38">
        <f>АВГ.21!I196+F196-E196</f>
        <v>0</v>
      </c>
    </row>
    <row r="197" spans="1:9" x14ac:dyDescent="0.25">
      <c r="A197" s="71"/>
      <c r="B197" s="26">
        <v>192</v>
      </c>
      <c r="C197" s="27"/>
      <c r="D197" s="26"/>
      <c r="E197" s="72">
        <v>620</v>
      </c>
      <c r="F197" s="73"/>
      <c r="G197" s="74"/>
      <c r="H197" s="75"/>
      <c r="I197" s="38">
        <f>АВГ.21!I197+F197-E197</f>
        <v>-5580</v>
      </c>
    </row>
    <row r="198" spans="1:9" x14ac:dyDescent="0.25">
      <c r="A198" s="71"/>
      <c r="B198" s="26">
        <v>193</v>
      </c>
      <c r="C198" s="26"/>
      <c r="D198" s="26"/>
      <c r="E198" s="72">
        <v>620</v>
      </c>
      <c r="F198" s="73"/>
      <c r="G198" s="74"/>
      <c r="H198" s="75"/>
      <c r="I198" s="38">
        <f>АВГ.21!I198+F198-E198</f>
        <v>-5580</v>
      </c>
    </row>
    <row r="199" spans="1:9" x14ac:dyDescent="0.25">
      <c r="A199" s="71"/>
      <c r="B199" s="26">
        <v>194</v>
      </c>
      <c r="C199" s="27"/>
      <c r="D199" s="26"/>
      <c r="E199" s="72">
        <v>620</v>
      </c>
      <c r="F199" s="73"/>
      <c r="G199" s="74"/>
      <c r="H199" s="26"/>
      <c r="I199" s="38">
        <f>АВГ.21!I199+F199-E199</f>
        <v>-5580</v>
      </c>
    </row>
    <row r="200" spans="1:9" x14ac:dyDescent="0.25">
      <c r="A200" s="71"/>
      <c r="B200" s="26">
        <v>195</v>
      </c>
      <c r="C200" s="27"/>
      <c r="D200" s="26"/>
      <c r="E200" s="72">
        <v>620</v>
      </c>
      <c r="F200" s="73"/>
      <c r="G200" s="74"/>
      <c r="H200" s="26"/>
      <c r="I200" s="38">
        <f>АВГ.21!I200+F200-E200</f>
        <v>-5580</v>
      </c>
    </row>
    <row r="201" spans="1:9" x14ac:dyDescent="0.25">
      <c r="A201" s="71"/>
      <c r="B201" s="26">
        <v>196</v>
      </c>
      <c r="C201" s="27"/>
      <c r="D201" s="26"/>
      <c r="E201" s="72">
        <v>620</v>
      </c>
      <c r="F201" s="73"/>
      <c r="G201" s="74"/>
      <c r="H201" s="26"/>
      <c r="I201" s="38">
        <f>АВГ.21!I201+F201-E201</f>
        <v>-5580</v>
      </c>
    </row>
    <row r="202" spans="1:9" x14ac:dyDescent="0.25">
      <c r="A202" s="71"/>
      <c r="B202" s="26">
        <v>197</v>
      </c>
      <c r="C202" s="27"/>
      <c r="D202" s="26"/>
      <c r="E202" s="72">
        <v>620</v>
      </c>
      <c r="F202" s="73"/>
      <c r="G202" s="74"/>
      <c r="H202" s="75"/>
      <c r="I202" s="38">
        <f>АВГ.21!I202+F202-E202</f>
        <v>-5580</v>
      </c>
    </row>
    <row r="203" spans="1:9" x14ac:dyDescent="0.25">
      <c r="A203" s="71"/>
      <c r="B203" s="26">
        <v>198</v>
      </c>
      <c r="C203" s="27"/>
      <c r="D203" s="26"/>
      <c r="E203" s="72">
        <v>620</v>
      </c>
      <c r="F203" s="73"/>
      <c r="G203" s="74"/>
      <c r="H203" s="75"/>
      <c r="I203" s="38">
        <f>АВГ.21!I203+F203-E203</f>
        <v>-5580</v>
      </c>
    </row>
    <row r="204" spans="1:9" x14ac:dyDescent="0.25">
      <c r="A204" s="71"/>
      <c r="B204" s="26">
        <v>199</v>
      </c>
      <c r="C204" s="27"/>
      <c r="D204" s="26"/>
      <c r="E204" s="72">
        <v>620</v>
      </c>
      <c r="F204" s="73"/>
      <c r="G204" s="74"/>
      <c r="H204" s="75"/>
      <c r="I204" s="38">
        <f>АВГ.21!I204+F204-E204</f>
        <v>-5580</v>
      </c>
    </row>
    <row r="205" spans="1:9" x14ac:dyDescent="0.25">
      <c r="A205" s="71"/>
      <c r="B205" s="26">
        <v>200</v>
      </c>
      <c r="C205" s="81"/>
      <c r="D205" s="26"/>
      <c r="E205" s="72">
        <v>620</v>
      </c>
      <c r="F205" s="73"/>
      <c r="G205" s="74"/>
      <c r="H205" s="26"/>
      <c r="I205" s="38">
        <f>АВГ.21!I205+F205-E205</f>
        <v>9380</v>
      </c>
    </row>
    <row r="206" spans="1:9" x14ac:dyDescent="0.25">
      <c r="A206" s="71"/>
      <c r="B206" s="26">
        <v>201</v>
      </c>
      <c r="C206" s="27"/>
      <c r="D206" s="26"/>
      <c r="E206" s="72">
        <v>620</v>
      </c>
      <c r="F206" s="73"/>
      <c r="G206" s="74"/>
      <c r="H206" s="26"/>
      <c r="I206" s="38">
        <f>АВГ.21!I206+F206-E206</f>
        <v>-5580</v>
      </c>
    </row>
    <row r="207" spans="1:9" x14ac:dyDescent="0.25">
      <c r="A207" s="71"/>
      <c r="B207" s="26">
        <v>202</v>
      </c>
      <c r="C207" s="27"/>
      <c r="D207" s="26"/>
      <c r="E207" s="72">
        <v>620</v>
      </c>
      <c r="F207" s="73"/>
      <c r="G207" s="74"/>
      <c r="H207" s="26"/>
      <c r="I207" s="38">
        <f>АВГ.21!I207+F207-E207</f>
        <v>0</v>
      </c>
    </row>
    <row r="208" spans="1:9" x14ac:dyDescent="0.25">
      <c r="A208" s="71"/>
      <c r="B208" s="26">
        <v>203</v>
      </c>
      <c r="C208" s="27"/>
      <c r="D208" s="26"/>
      <c r="E208" s="72">
        <v>620</v>
      </c>
      <c r="F208" s="73"/>
      <c r="G208" s="74"/>
      <c r="H208" s="26"/>
      <c r="I208" s="38">
        <f>АВГ.21!I208+F208-E208</f>
        <v>3230</v>
      </c>
    </row>
    <row r="209" spans="1:9" x14ac:dyDescent="0.25">
      <c r="A209" s="71"/>
      <c r="B209" s="26">
        <v>204</v>
      </c>
      <c r="C209" s="27"/>
      <c r="D209" s="26"/>
      <c r="E209" s="72">
        <v>620</v>
      </c>
      <c r="F209" s="73"/>
      <c r="G209" s="74"/>
      <c r="H209" s="26"/>
      <c r="I209" s="38">
        <f>АВГ.21!I209+F209-E209</f>
        <v>9420</v>
      </c>
    </row>
    <row r="210" spans="1:9" x14ac:dyDescent="0.25">
      <c r="A210" s="71"/>
      <c r="B210" s="26">
        <v>205</v>
      </c>
      <c r="C210" s="27"/>
      <c r="D210" s="26"/>
      <c r="E210" s="72">
        <v>620</v>
      </c>
      <c r="F210" s="73"/>
      <c r="G210" s="74"/>
      <c r="H210" s="26"/>
      <c r="I210" s="38">
        <f>АВГ.21!I210+F210-E210</f>
        <v>-4930</v>
      </c>
    </row>
    <row r="211" spans="1:9" x14ac:dyDescent="0.25">
      <c r="A211" s="71"/>
      <c r="B211" s="26">
        <v>206</v>
      </c>
      <c r="C211" s="27"/>
      <c r="D211" s="26"/>
      <c r="E211" s="72">
        <v>620</v>
      </c>
      <c r="F211" s="73"/>
      <c r="G211" s="74"/>
      <c r="H211" s="26"/>
      <c r="I211" s="38">
        <f>АВГ.21!I211+F211-E211</f>
        <v>-5580</v>
      </c>
    </row>
    <row r="212" spans="1:9" x14ac:dyDescent="0.25">
      <c r="A212" s="71"/>
      <c r="B212" s="26">
        <v>207</v>
      </c>
      <c r="C212" s="27"/>
      <c r="D212" s="26"/>
      <c r="E212" s="72">
        <v>620</v>
      </c>
      <c r="F212" s="73"/>
      <c r="G212" s="74"/>
      <c r="H212" s="26"/>
      <c r="I212" s="38">
        <f>АВГ.21!I212+F212-E212</f>
        <v>-5580</v>
      </c>
    </row>
    <row r="213" spans="1:9" x14ac:dyDescent="0.25">
      <c r="A213" s="71"/>
      <c r="B213" s="26">
        <v>208</v>
      </c>
      <c r="C213" s="27"/>
      <c r="D213" s="26"/>
      <c r="E213" s="72">
        <v>620</v>
      </c>
      <c r="F213" s="73"/>
      <c r="G213" s="74"/>
      <c r="H213" s="26"/>
      <c r="I213" s="38">
        <f>АВГ.21!I213+F213-E213</f>
        <v>-5580</v>
      </c>
    </row>
    <row r="214" spans="1:9" x14ac:dyDescent="0.25">
      <c r="A214" s="71"/>
      <c r="B214" s="26">
        <v>209</v>
      </c>
      <c r="C214" s="52"/>
      <c r="D214" s="26"/>
      <c r="E214" s="72">
        <v>620</v>
      </c>
      <c r="F214" s="73"/>
      <c r="G214" s="74"/>
      <c r="H214" s="26"/>
      <c r="I214" s="38">
        <f>АВГ.21!I214+F214-E214</f>
        <v>-5580</v>
      </c>
    </row>
    <row r="215" spans="1:9" x14ac:dyDescent="0.25">
      <c r="A215" s="71"/>
      <c r="B215" s="26">
        <v>210</v>
      </c>
      <c r="C215" s="52"/>
      <c r="D215" s="26"/>
      <c r="E215" s="72">
        <v>620</v>
      </c>
      <c r="F215" s="73"/>
      <c r="G215" s="74"/>
      <c r="H215" s="26"/>
      <c r="I215" s="38">
        <f>АВГ.21!I215+F215-E215</f>
        <v>-5580</v>
      </c>
    </row>
    <row r="216" spans="1:9" x14ac:dyDescent="0.25">
      <c r="A216" s="71"/>
      <c r="B216" s="26">
        <v>211</v>
      </c>
      <c r="C216" s="52"/>
      <c r="D216" s="26"/>
      <c r="E216" s="72">
        <v>620</v>
      </c>
      <c r="F216" s="73"/>
      <c r="G216" s="74"/>
      <c r="H216" s="26"/>
      <c r="I216" s="38">
        <f>АВГ.21!I216+F216-E216</f>
        <v>-5580</v>
      </c>
    </row>
    <row r="217" spans="1:9" x14ac:dyDescent="0.25">
      <c r="A217" s="71"/>
      <c r="B217" s="26">
        <v>212</v>
      </c>
      <c r="C217" s="52"/>
      <c r="D217" s="26"/>
      <c r="E217" s="72">
        <v>620</v>
      </c>
      <c r="F217" s="73"/>
      <c r="G217" s="74"/>
      <c r="H217" s="26"/>
      <c r="I217" s="38">
        <f>АВГ.21!I217+F217-E217</f>
        <v>-5580</v>
      </c>
    </row>
    <row r="218" spans="1:9" x14ac:dyDescent="0.25">
      <c r="A218" s="71"/>
      <c r="B218" s="26">
        <v>213</v>
      </c>
      <c r="C218" s="52"/>
      <c r="D218" s="26"/>
      <c r="E218" s="72">
        <v>620</v>
      </c>
      <c r="F218" s="73"/>
      <c r="G218" s="74"/>
      <c r="H218" s="26"/>
      <c r="I218" s="38">
        <f>АВГ.21!I218+F218-E218</f>
        <v>-5580</v>
      </c>
    </row>
    <row r="219" spans="1:9" x14ac:dyDescent="0.25">
      <c r="A219" s="71"/>
      <c r="B219" s="26">
        <v>214</v>
      </c>
      <c r="C219" s="27"/>
      <c r="D219" s="26"/>
      <c r="E219" s="72"/>
      <c r="F219" s="73"/>
      <c r="G219" s="74"/>
      <c r="H219" s="75"/>
      <c r="I219" s="38">
        <f>АВГ.21!I219+F219-E219</f>
        <v>0</v>
      </c>
    </row>
    <row r="220" spans="1:9" x14ac:dyDescent="0.25">
      <c r="A220" s="71"/>
      <c r="B220" s="26">
        <v>215</v>
      </c>
      <c r="C220" s="27"/>
      <c r="D220" s="26"/>
      <c r="E220" s="72"/>
      <c r="F220" s="73"/>
      <c r="G220" s="74"/>
      <c r="H220" s="26"/>
      <c r="I220" s="38">
        <f>АВГ.21!I220+F220-E220</f>
        <v>0</v>
      </c>
    </row>
    <row r="221" spans="1:9" x14ac:dyDescent="0.25">
      <c r="A221" s="71"/>
      <c r="B221" s="26">
        <v>216</v>
      </c>
      <c r="C221" s="27"/>
      <c r="D221" s="26"/>
      <c r="E221" s="72"/>
      <c r="F221" s="73"/>
      <c r="G221" s="74"/>
      <c r="H221" s="26"/>
      <c r="I221" s="38">
        <f>АВГ.21!I221+F221-E221</f>
        <v>0</v>
      </c>
    </row>
    <row r="222" spans="1:9" x14ac:dyDescent="0.25">
      <c r="A222" s="71"/>
      <c r="B222" s="26">
        <v>217</v>
      </c>
      <c r="C222" s="27"/>
      <c r="D222" s="26"/>
      <c r="E222" s="72"/>
      <c r="F222" s="73"/>
      <c r="G222" s="74"/>
      <c r="H222" s="26"/>
      <c r="I222" s="38">
        <f>АВГ.21!I222+F222-E222</f>
        <v>0</v>
      </c>
    </row>
    <row r="223" spans="1:9" x14ac:dyDescent="0.25">
      <c r="A223" s="71"/>
      <c r="B223" s="26">
        <v>218</v>
      </c>
      <c r="C223" s="27"/>
      <c r="D223" s="26"/>
      <c r="E223" s="72"/>
      <c r="F223" s="73"/>
      <c r="G223" s="74"/>
      <c r="H223" s="26"/>
      <c r="I223" s="38">
        <f>АВГ.21!I223+F223-E223</f>
        <v>0</v>
      </c>
    </row>
    <row r="224" spans="1:9" x14ac:dyDescent="0.25">
      <c r="A224" s="71"/>
      <c r="B224" s="26">
        <v>219</v>
      </c>
      <c r="C224" s="27"/>
      <c r="D224" s="26"/>
      <c r="E224" s="72"/>
      <c r="F224" s="73"/>
      <c r="G224" s="74"/>
      <c r="H224" s="26"/>
      <c r="I224" s="38">
        <f>АВГ.21!I224+F224-E224</f>
        <v>0</v>
      </c>
    </row>
    <row r="225" spans="1:9" x14ac:dyDescent="0.25">
      <c r="A225" s="71"/>
      <c r="B225" s="26">
        <v>220</v>
      </c>
      <c r="C225" s="27"/>
      <c r="D225" s="26"/>
      <c r="E225" s="72"/>
      <c r="F225" s="73"/>
      <c r="G225" s="74"/>
      <c r="H225" s="26"/>
      <c r="I225" s="38">
        <f>АВГ.21!I225+F225-E225</f>
        <v>0</v>
      </c>
    </row>
    <row r="226" spans="1:9" x14ac:dyDescent="0.25">
      <c r="A226" s="71"/>
      <c r="B226" s="26">
        <v>221</v>
      </c>
      <c r="C226" s="27"/>
      <c r="D226" s="26"/>
      <c r="E226" s="72"/>
      <c r="F226" s="73"/>
      <c r="G226" s="74"/>
      <c r="H226" s="26"/>
      <c r="I226" s="38">
        <f>АВГ.21!I226+F226-E226</f>
        <v>0</v>
      </c>
    </row>
    <row r="227" spans="1:9" x14ac:dyDescent="0.25">
      <c r="A227" s="71"/>
      <c r="B227" s="26">
        <v>222</v>
      </c>
      <c r="C227" s="27"/>
      <c r="D227" s="26"/>
      <c r="E227" s="72"/>
      <c r="F227" s="73"/>
      <c r="G227" s="74"/>
      <c r="H227" s="26"/>
      <c r="I227" s="38">
        <f>АВГ.21!I227+F227-E227</f>
        <v>0</v>
      </c>
    </row>
    <row r="228" spans="1:9" x14ac:dyDescent="0.25">
      <c r="A228" s="71"/>
      <c r="B228" s="26">
        <v>223</v>
      </c>
      <c r="C228" s="27"/>
      <c r="D228" s="26"/>
      <c r="E228" s="72"/>
      <c r="F228" s="79"/>
      <c r="G228" s="74"/>
      <c r="H228" s="26"/>
      <c r="I228" s="38">
        <f>АВГ.21!I228+F228-E228</f>
        <v>0</v>
      </c>
    </row>
    <row r="229" spans="1:9" x14ac:dyDescent="0.25">
      <c r="A229" s="71"/>
      <c r="B229" s="26">
        <v>224</v>
      </c>
      <c r="C229" s="27"/>
      <c r="D229" s="26"/>
      <c r="E229" s="72"/>
      <c r="F229" s="73"/>
      <c r="G229" s="74"/>
      <c r="H229" s="75"/>
      <c r="I229" s="38">
        <f>АВГ.21!I229+F229-E229</f>
        <v>0</v>
      </c>
    </row>
    <row r="230" spans="1:9" x14ac:dyDescent="0.25">
      <c r="A230" s="71"/>
      <c r="B230" s="26">
        <v>225</v>
      </c>
      <c r="C230" s="27"/>
      <c r="D230" s="26"/>
      <c r="E230" s="72"/>
      <c r="F230" s="73"/>
      <c r="G230" s="74"/>
      <c r="H230" s="26"/>
      <c r="I230" s="38">
        <f>АВГ.21!I230+F230-E230</f>
        <v>0</v>
      </c>
    </row>
    <row r="231" spans="1:9" x14ac:dyDescent="0.25">
      <c r="A231" s="71"/>
      <c r="B231" s="26">
        <v>226</v>
      </c>
      <c r="C231" s="27"/>
      <c r="D231" s="26"/>
      <c r="E231" s="72"/>
      <c r="F231" s="73"/>
      <c r="G231" s="74"/>
      <c r="H231" s="75"/>
      <c r="I231" s="38">
        <f>АВГ.21!I231+F231-E231</f>
        <v>0</v>
      </c>
    </row>
    <row r="232" spans="1:9" x14ac:dyDescent="0.25">
      <c r="A232" s="71"/>
      <c r="B232" s="26">
        <v>227</v>
      </c>
      <c r="C232" s="53"/>
      <c r="D232" s="26"/>
      <c r="E232" s="72"/>
      <c r="F232" s="73"/>
      <c r="G232" s="74"/>
      <c r="H232" s="26"/>
      <c r="I232" s="38">
        <f>АВГ.21!I232+F232-E232</f>
        <v>0</v>
      </c>
    </row>
    <row r="233" spans="1:9" x14ac:dyDescent="0.25">
      <c r="A233" s="71"/>
      <c r="B233" s="26">
        <v>228</v>
      </c>
      <c r="C233" s="53"/>
      <c r="D233" s="26"/>
      <c r="E233" s="72"/>
      <c r="F233" s="73"/>
      <c r="G233" s="74"/>
      <c r="H233" s="26"/>
      <c r="I233" s="38">
        <f>АВГ.21!I233+F233-E233</f>
        <v>0</v>
      </c>
    </row>
    <row r="234" spans="1:9" x14ac:dyDescent="0.25">
      <c r="A234" s="71"/>
      <c r="B234" s="26">
        <v>229</v>
      </c>
      <c r="C234" s="27"/>
      <c r="D234" s="26"/>
      <c r="E234" s="72"/>
      <c r="F234" s="73"/>
      <c r="G234" s="74"/>
      <c r="H234" s="26"/>
      <c r="I234" s="38">
        <f>АВГ.21!I234+F234-E234</f>
        <v>0</v>
      </c>
    </row>
    <row r="235" spans="1:9" x14ac:dyDescent="0.25">
      <c r="A235" s="71"/>
      <c r="B235" s="26">
        <v>230</v>
      </c>
      <c r="C235" s="27"/>
      <c r="D235" s="26"/>
      <c r="E235" s="72"/>
      <c r="F235" s="73"/>
      <c r="G235" s="74"/>
      <c r="H235" s="26"/>
      <c r="I235" s="38">
        <f>АВГ.21!I235+F235-E235</f>
        <v>0</v>
      </c>
    </row>
    <row r="236" spans="1:9" x14ac:dyDescent="0.25">
      <c r="A236" s="77"/>
      <c r="B236" s="26">
        <v>231</v>
      </c>
      <c r="C236" s="27"/>
      <c r="D236" s="26"/>
      <c r="E236" s="72"/>
      <c r="F236" s="73"/>
      <c r="G236" s="74"/>
      <c r="H236" s="75"/>
      <c r="I236" s="38">
        <f>АВГ.21!I236+F236-E236</f>
        <v>0</v>
      </c>
    </row>
    <row r="237" spans="1:9" x14ac:dyDescent="0.25">
      <c r="A237" s="77"/>
      <c r="B237" s="26">
        <v>232</v>
      </c>
      <c r="C237" s="27"/>
      <c r="D237" s="26"/>
      <c r="E237" s="72"/>
      <c r="F237" s="73"/>
      <c r="G237" s="74"/>
      <c r="H237" s="75"/>
      <c r="I237" s="38">
        <f>АВГ.21!I237+F237-E237</f>
        <v>0</v>
      </c>
    </row>
    <row r="238" spans="1:9" x14ac:dyDescent="0.25">
      <c r="A238" s="77"/>
      <c r="B238" s="26">
        <v>233</v>
      </c>
      <c r="C238" s="27"/>
      <c r="D238" s="26"/>
      <c r="E238" s="72"/>
      <c r="F238" s="73"/>
      <c r="G238" s="74"/>
      <c r="H238" s="26"/>
      <c r="I238" s="38">
        <f>АВГ.21!I238+F238-E238</f>
        <v>0</v>
      </c>
    </row>
    <row r="239" spans="1:9" x14ac:dyDescent="0.25">
      <c r="A239" s="77"/>
      <c r="B239" s="26">
        <v>234</v>
      </c>
      <c r="C239" s="27"/>
      <c r="D239" s="26"/>
      <c r="E239" s="72"/>
      <c r="F239" s="73"/>
      <c r="G239" s="74"/>
      <c r="H239" s="75"/>
      <c r="I239" s="38">
        <f>АВГ.21!I239+F239-E239</f>
        <v>0</v>
      </c>
    </row>
    <row r="240" spans="1:9" x14ac:dyDescent="0.25">
      <c r="A240" s="77"/>
      <c r="B240" s="26">
        <v>235</v>
      </c>
      <c r="C240" s="27"/>
      <c r="D240" s="26"/>
      <c r="E240" s="72"/>
      <c r="F240" s="73"/>
      <c r="G240" s="74"/>
      <c r="H240" s="75"/>
      <c r="I240" s="38">
        <f>АВГ.21!I240+F240-E240</f>
        <v>0</v>
      </c>
    </row>
    <row r="241" spans="1:9" x14ac:dyDescent="0.25">
      <c r="A241" s="77"/>
      <c r="B241" s="26">
        <v>236</v>
      </c>
      <c r="C241" s="27"/>
      <c r="D241" s="26"/>
      <c r="E241" s="72"/>
      <c r="F241" s="73"/>
      <c r="G241" s="74"/>
      <c r="H241" s="26"/>
      <c r="I241" s="38">
        <f>АВГ.21!I241+F241-E241</f>
        <v>0</v>
      </c>
    </row>
    <row r="242" spans="1:9" x14ac:dyDescent="0.25">
      <c r="A242" s="77"/>
      <c r="B242" s="26">
        <v>237</v>
      </c>
      <c r="C242" s="27"/>
      <c r="D242" s="26"/>
      <c r="E242" s="72"/>
      <c r="F242" s="73"/>
      <c r="G242" s="74"/>
      <c r="H242" s="26"/>
      <c r="I242" s="38">
        <f>АВГ.21!I242+F242-E242</f>
        <v>0</v>
      </c>
    </row>
    <row r="243" spans="1:9" x14ac:dyDescent="0.25">
      <c r="A243" s="77"/>
      <c r="B243" s="26">
        <v>238</v>
      </c>
      <c r="C243" s="27"/>
      <c r="D243" s="26"/>
      <c r="E243" s="72"/>
      <c r="F243" s="73"/>
      <c r="G243" s="74"/>
      <c r="H243" s="75"/>
      <c r="I243" s="38">
        <f>АВГ.21!I243+F243-E243</f>
        <v>0</v>
      </c>
    </row>
    <row r="244" spans="1:9" x14ac:dyDescent="0.25">
      <c r="A244" s="77"/>
      <c r="B244" s="26">
        <v>239</v>
      </c>
      <c r="C244" s="27"/>
      <c r="D244" s="26"/>
      <c r="E244" s="72"/>
      <c r="F244" s="73"/>
      <c r="G244" s="74"/>
      <c r="H244" s="26"/>
      <c r="I244" s="38">
        <f>АВГ.21!I244+F244-E244</f>
        <v>0</v>
      </c>
    </row>
    <row r="245" spans="1:9" x14ac:dyDescent="0.25">
      <c r="A245" s="77"/>
      <c r="B245" s="26">
        <v>240</v>
      </c>
      <c r="C245" s="27"/>
      <c r="D245" s="26"/>
      <c r="E245" s="72"/>
      <c r="F245" s="73"/>
      <c r="G245" s="74"/>
      <c r="H245" s="75"/>
      <c r="I245" s="38">
        <f>АВГ.21!I245+F245-E245</f>
        <v>0</v>
      </c>
    </row>
    <row r="246" spans="1:9" x14ac:dyDescent="0.25">
      <c r="A246" s="77"/>
      <c r="B246" s="26">
        <v>241</v>
      </c>
      <c r="C246" s="27"/>
      <c r="D246" s="26"/>
      <c r="E246" s="72"/>
      <c r="F246" s="73"/>
      <c r="G246" s="74"/>
      <c r="H246" s="26"/>
      <c r="I246" s="38">
        <f>АВГ.21!I246+F246-E246</f>
        <v>0</v>
      </c>
    </row>
    <row r="247" spans="1:9" x14ac:dyDescent="0.25">
      <c r="A247" s="77"/>
      <c r="B247" s="26">
        <v>242</v>
      </c>
      <c r="C247" s="27"/>
      <c r="D247" s="26"/>
      <c r="E247" s="72"/>
      <c r="F247" s="73"/>
      <c r="G247" s="74"/>
      <c r="H247" s="26"/>
      <c r="I247" s="38">
        <f>АВГ.21!I247+F247-E247</f>
        <v>0</v>
      </c>
    </row>
    <row r="248" spans="1:9" x14ac:dyDescent="0.25">
      <c r="A248" s="77"/>
      <c r="B248" s="26">
        <v>243</v>
      </c>
      <c r="C248" s="27"/>
      <c r="D248" s="26"/>
      <c r="E248" s="72"/>
      <c r="F248" s="73"/>
      <c r="G248" s="74"/>
      <c r="H248" s="26"/>
      <c r="I248" s="38">
        <f>АВГ.21!I248+F248-E248</f>
        <v>0</v>
      </c>
    </row>
    <row r="249" spans="1:9" x14ac:dyDescent="0.25">
      <c r="A249" s="77"/>
      <c r="B249" s="26">
        <v>244</v>
      </c>
      <c r="C249" s="27"/>
      <c r="D249" s="26"/>
      <c r="E249" s="72"/>
      <c r="F249" s="73"/>
      <c r="G249" s="74"/>
      <c r="H249" s="26"/>
      <c r="I249" s="38">
        <f>АВГ.21!I249+F249-E249</f>
        <v>0</v>
      </c>
    </row>
    <row r="250" spans="1:9" x14ac:dyDescent="0.25">
      <c r="A250" s="77"/>
      <c r="B250" s="26">
        <v>245</v>
      </c>
      <c r="C250" s="27"/>
      <c r="D250" s="26"/>
      <c r="E250" s="72"/>
      <c r="F250" s="73"/>
      <c r="G250" s="74"/>
      <c r="H250" s="26"/>
      <c r="I250" s="38">
        <f>АВГ.21!I250+F250-E250</f>
        <v>0</v>
      </c>
    </row>
    <row r="251" spans="1:9" x14ac:dyDescent="0.25">
      <c r="A251" s="77"/>
      <c r="B251" s="26">
        <v>246</v>
      </c>
      <c r="C251" s="27"/>
      <c r="D251" s="26"/>
      <c r="E251" s="72"/>
      <c r="F251" s="73"/>
      <c r="G251" s="74"/>
      <c r="H251" s="26"/>
      <c r="I251" s="38">
        <f>АВГ.21!I251+F251-E251</f>
        <v>0</v>
      </c>
    </row>
    <row r="252" spans="1:9" x14ac:dyDescent="0.25">
      <c r="A252" s="77"/>
      <c r="B252" s="26">
        <v>247</v>
      </c>
      <c r="C252" s="27"/>
      <c r="D252" s="26"/>
      <c r="E252" s="72"/>
      <c r="F252" s="73"/>
      <c r="G252" s="74"/>
      <c r="H252" s="26"/>
      <c r="I252" s="38">
        <f>АВГ.21!I252+F252-E252</f>
        <v>0</v>
      </c>
    </row>
    <row r="253" spans="1:9" x14ac:dyDescent="0.25">
      <c r="A253" s="77"/>
      <c r="B253" s="26">
        <v>248</v>
      </c>
      <c r="C253" s="27"/>
      <c r="D253" s="26"/>
      <c r="E253" s="72"/>
      <c r="F253" s="73"/>
      <c r="G253" s="74"/>
      <c r="H253" s="26"/>
      <c r="I253" s="38">
        <f>АВГ.21!I253+F253-E253</f>
        <v>0</v>
      </c>
    </row>
    <row r="254" spans="1:9" x14ac:dyDescent="0.25">
      <c r="A254" s="77"/>
      <c r="B254" s="26">
        <v>249</v>
      </c>
      <c r="C254" s="27"/>
      <c r="D254" s="26"/>
      <c r="E254" s="72"/>
      <c r="F254" s="73"/>
      <c r="G254" s="74"/>
      <c r="H254" s="26"/>
      <c r="I254" s="38">
        <f>АВГ.21!I254+F254-E254</f>
        <v>0</v>
      </c>
    </row>
    <row r="255" spans="1:9" x14ac:dyDescent="0.25">
      <c r="A255" s="77"/>
      <c r="B255" s="26">
        <v>250</v>
      </c>
      <c r="C255" s="27"/>
      <c r="D255" s="26"/>
      <c r="E255" s="72"/>
      <c r="F255" s="73"/>
      <c r="G255" s="74"/>
      <c r="H255" s="26"/>
      <c r="I255" s="38">
        <f>АВГ.21!I255+F255-E255</f>
        <v>0</v>
      </c>
    </row>
    <row r="256" spans="1:9" x14ac:dyDescent="0.25">
      <c r="A256" s="77"/>
      <c r="B256" s="26">
        <v>251</v>
      </c>
      <c r="C256" s="27"/>
      <c r="D256" s="26"/>
      <c r="E256" s="72"/>
      <c r="F256" s="73"/>
      <c r="G256" s="74"/>
      <c r="H256" s="26"/>
      <c r="I256" s="38">
        <f>АВГ.21!I256+F256-E256</f>
        <v>0</v>
      </c>
    </row>
    <row r="257" spans="1:9" x14ac:dyDescent="0.25">
      <c r="A257" s="77"/>
      <c r="B257" s="26">
        <v>252</v>
      </c>
      <c r="C257" s="27"/>
      <c r="D257" s="26"/>
      <c r="E257" s="72"/>
      <c r="F257" s="73"/>
      <c r="G257" s="74"/>
      <c r="H257" s="26"/>
      <c r="I257" s="38">
        <f>АВГ.21!I257+F257-E257</f>
        <v>0</v>
      </c>
    </row>
    <row r="258" spans="1:9" x14ac:dyDescent="0.25">
      <c r="A258" s="77"/>
      <c r="B258" s="26">
        <v>253</v>
      </c>
      <c r="C258" s="27"/>
      <c r="D258" s="26"/>
      <c r="E258" s="72"/>
      <c r="F258" s="73"/>
      <c r="G258" s="74"/>
      <c r="H258" s="26"/>
      <c r="I258" s="38">
        <f>АВГ.21!I258+F258-E258</f>
        <v>0</v>
      </c>
    </row>
    <row r="259" spans="1:9" x14ac:dyDescent="0.25">
      <c r="A259" s="77"/>
      <c r="B259" s="26">
        <v>254</v>
      </c>
      <c r="C259" s="27"/>
      <c r="D259" s="26"/>
      <c r="E259" s="72"/>
      <c r="F259" s="73"/>
      <c r="G259" s="74"/>
      <c r="H259" s="26"/>
      <c r="I259" s="38">
        <f>АВГ.21!I259+F259-E259</f>
        <v>0</v>
      </c>
    </row>
    <row r="260" spans="1:9" x14ac:dyDescent="0.25">
      <c r="A260" s="71"/>
      <c r="B260" s="26">
        <v>255</v>
      </c>
      <c r="C260" s="27"/>
      <c r="D260" s="26"/>
      <c r="E260" s="72"/>
      <c r="F260" s="73"/>
      <c r="G260" s="74"/>
      <c r="H260" s="75"/>
      <c r="I260" s="38">
        <f>АВГ.21!I260+F260-E260</f>
        <v>0</v>
      </c>
    </row>
    <row r="261" spans="1:9" x14ac:dyDescent="0.25">
      <c r="A261" s="71"/>
      <c r="B261" s="26">
        <v>256</v>
      </c>
      <c r="C261" s="27"/>
      <c r="D261" s="26"/>
      <c r="E261" s="72"/>
      <c r="F261" s="73"/>
      <c r="G261" s="74"/>
      <c r="H261" s="75"/>
      <c r="I261" s="38">
        <f>АВГ.21!I261+F261-E261</f>
        <v>0</v>
      </c>
    </row>
    <row r="262" spans="1:9" x14ac:dyDescent="0.25">
      <c r="A262" s="71"/>
      <c r="B262" s="26">
        <v>257</v>
      </c>
      <c r="C262" s="27"/>
      <c r="D262" s="26"/>
      <c r="E262" s="72"/>
      <c r="F262" s="73"/>
      <c r="G262" s="74"/>
      <c r="H262" s="75"/>
      <c r="I262" s="38">
        <f>АВГ.21!I262+F262-E262</f>
        <v>0</v>
      </c>
    </row>
    <row r="263" spans="1:9" x14ac:dyDescent="0.25">
      <c r="A263" s="71"/>
      <c r="B263" s="26">
        <v>258</v>
      </c>
      <c r="C263" s="27"/>
      <c r="D263" s="26"/>
      <c r="E263" s="72"/>
      <c r="F263" s="73"/>
      <c r="G263" s="74"/>
      <c r="H263" s="26"/>
      <c r="I263" s="38">
        <f>АВГ.21!I263+F263-E263</f>
        <v>0</v>
      </c>
    </row>
    <row r="264" spans="1:9" x14ac:dyDescent="0.25">
      <c r="A264" s="71"/>
      <c r="B264" s="26">
        <v>259</v>
      </c>
      <c r="C264" s="27"/>
      <c r="D264" s="26"/>
      <c r="E264" s="72"/>
      <c r="F264" s="73"/>
      <c r="G264" s="74"/>
      <c r="H264" s="26"/>
      <c r="I264" s="38">
        <f>АВГ.21!I264+F264-E264</f>
        <v>0</v>
      </c>
    </row>
    <row r="265" spans="1:9" x14ac:dyDescent="0.25">
      <c r="A265" s="71"/>
      <c r="B265" s="26">
        <v>260</v>
      </c>
      <c r="C265" s="27"/>
      <c r="D265" s="26"/>
      <c r="E265" s="72"/>
      <c r="F265" s="73"/>
      <c r="G265" s="74"/>
      <c r="H265" s="26"/>
      <c r="I265" s="38">
        <f>АВГ.21!I265+F265-E265</f>
        <v>0</v>
      </c>
    </row>
    <row r="266" spans="1:9" x14ac:dyDescent="0.25">
      <c r="A266" s="71"/>
      <c r="B266" s="26">
        <v>261</v>
      </c>
      <c r="C266" s="27"/>
      <c r="D266" s="26"/>
      <c r="E266" s="72"/>
      <c r="F266" s="73"/>
      <c r="G266" s="74"/>
      <c r="H266" s="75"/>
      <c r="I266" s="38">
        <f>АВГ.21!I266+F266-E266</f>
        <v>0</v>
      </c>
    </row>
    <row r="267" spans="1:9" x14ac:dyDescent="0.25">
      <c r="A267" s="71"/>
      <c r="B267" s="26">
        <v>262</v>
      </c>
      <c r="C267" s="27"/>
      <c r="D267" s="26"/>
      <c r="E267" s="72"/>
      <c r="F267" s="73"/>
      <c r="G267" s="74"/>
      <c r="H267" s="26"/>
      <c r="I267" s="38">
        <f>АВГ.21!I267+F267-E267</f>
        <v>0</v>
      </c>
    </row>
    <row r="268" spans="1:9" x14ac:dyDescent="0.25">
      <c r="A268" s="71"/>
      <c r="B268" s="26">
        <v>263</v>
      </c>
      <c r="C268" s="27"/>
      <c r="D268" s="26"/>
      <c r="E268" s="72"/>
      <c r="F268" s="73"/>
      <c r="G268" s="74"/>
      <c r="H268" s="26"/>
      <c r="I268" s="38">
        <f>АВГ.21!I268+F268-E268</f>
        <v>0</v>
      </c>
    </row>
    <row r="269" spans="1:9" x14ac:dyDescent="0.25">
      <c r="A269" s="71"/>
      <c r="B269" s="26">
        <v>264</v>
      </c>
      <c r="C269" s="27"/>
      <c r="D269" s="26"/>
      <c r="E269" s="72"/>
      <c r="F269" s="73"/>
      <c r="G269" s="74"/>
      <c r="H269" s="26"/>
      <c r="I269" s="38">
        <f>АВГ.21!I269+F269-E269</f>
        <v>0</v>
      </c>
    </row>
    <row r="270" spans="1:9" x14ac:dyDescent="0.25">
      <c r="A270" s="71"/>
      <c r="B270" s="26">
        <v>265</v>
      </c>
      <c r="C270" s="27"/>
      <c r="D270" s="26"/>
      <c r="E270" s="72"/>
      <c r="F270" s="73"/>
      <c r="G270" s="74"/>
      <c r="H270" s="75"/>
      <c r="I270" s="38">
        <f>АВГ.21!I270+F270-E270</f>
        <v>0</v>
      </c>
    </row>
    <row r="271" spans="1:9" x14ac:dyDescent="0.25">
      <c r="A271" s="71"/>
      <c r="B271" s="26">
        <v>266</v>
      </c>
      <c r="C271" s="27"/>
      <c r="D271" s="26"/>
      <c r="E271" s="72"/>
      <c r="F271" s="73"/>
      <c r="G271" s="74"/>
      <c r="H271" s="26"/>
      <c r="I271" s="38">
        <f>АВГ.21!I271+F271-E271</f>
        <v>0</v>
      </c>
    </row>
    <row r="272" spans="1:9" x14ac:dyDescent="0.25">
      <c r="A272" s="71"/>
      <c r="B272" s="26">
        <v>267</v>
      </c>
      <c r="C272" s="27"/>
      <c r="D272" s="26"/>
      <c r="E272" s="72"/>
      <c r="F272" s="73"/>
      <c r="G272" s="74"/>
      <c r="H272" s="26"/>
      <c r="I272" s="38">
        <f>АВГ.21!I272+F272-E272</f>
        <v>0</v>
      </c>
    </row>
    <row r="273" spans="1:9" x14ac:dyDescent="0.25">
      <c r="A273" s="71"/>
      <c r="B273" s="26">
        <v>268</v>
      </c>
      <c r="C273" s="27"/>
      <c r="D273" s="26"/>
      <c r="E273" s="72"/>
      <c r="F273" s="73"/>
      <c r="G273" s="74"/>
      <c r="H273" s="75"/>
      <c r="I273" s="38">
        <f>АВГ.21!I273+F273-E273</f>
        <v>0</v>
      </c>
    </row>
    <row r="274" spans="1:9" x14ac:dyDescent="0.25">
      <c r="A274" s="77"/>
      <c r="B274" s="26">
        <v>269</v>
      </c>
      <c r="C274" s="27"/>
      <c r="D274" s="26"/>
      <c r="E274" s="72"/>
      <c r="F274" s="73"/>
      <c r="G274" s="74"/>
      <c r="H274" s="75"/>
      <c r="I274" s="38">
        <f>АВГ.21!I274+F274-E274</f>
        <v>0</v>
      </c>
    </row>
    <row r="275" spans="1:9" x14ac:dyDescent="0.25">
      <c r="A275" s="77"/>
      <c r="B275" s="26">
        <v>270</v>
      </c>
      <c r="C275" s="27"/>
      <c r="D275" s="26"/>
      <c r="E275" s="72"/>
      <c r="F275" s="73"/>
      <c r="G275" s="74"/>
      <c r="H275" s="75"/>
      <c r="I275" s="38">
        <f>АВГ.21!I275+F275-E275</f>
        <v>0</v>
      </c>
    </row>
    <row r="276" spans="1:9" x14ac:dyDescent="0.25">
      <c r="A276" s="77"/>
      <c r="B276" s="26">
        <v>271</v>
      </c>
      <c r="C276" s="27"/>
      <c r="D276" s="26"/>
      <c r="E276" s="72"/>
      <c r="F276" s="73"/>
      <c r="G276" s="74"/>
      <c r="H276" s="75"/>
      <c r="I276" s="38">
        <f>АВГ.21!I276+F276-E276</f>
        <v>0</v>
      </c>
    </row>
    <row r="277" spans="1:9" x14ac:dyDescent="0.25">
      <c r="A277" s="77"/>
      <c r="B277" s="26">
        <v>272</v>
      </c>
      <c r="C277" s="27"/>
      <c r="D277" s="26"/>
      <c r="E277" s="72"/>
      <c r="F277" s="73"/>
      <c r="G277" s="74"/>
      <c r="H277" s="26"/>
      <c r="I277" s="38">
        <f>АВГ.21!I277+F277-E277</f>
        <v>0</v>
      </c>
    </row>
    <row r="278" spans="1:9" x14ac:dyDescent="0.25">
      <c r="A278" s="77"/>
      <c r="B278" s="26">
        <v>273</v>
      </c>
      <c r="C278" s="27"/>
      <c r="D278" s="26"/>
      <c r="E278" s="72"/>
      <c r="F278" s="73"/>
      <c r="G278" s="74"/>
      <c r="H278" s="75"/>
      <c r="I278" s="38">
        <f>АВГ.21!I278+F278-E278</f>
        <v>0</v>
      </c>
    </row>
    <row r="279" spans="1:9" x14ac:dyDescent="0.25">
      <c r="A279" s="77"/>
      <c r="B279" s="26">
        <v>274</v>
      </c>
      <c r="C279" s="27"/>
      <c r="D279" s="26"/>
      <c r="E279" s="72"/>
      <c r="F279" s="73"/>
      <c r="G279" s="74"/>
      <c r="H279" s="75"/>
      <c r="I279" s="38">
        <f>АВГ.21!I279+F279-E279</f>
        <v>0</v>
      </c>
    </row>
    <row r="280" spans="1:9" x14ac:dyDescent="0.25">
      <c r="A280" s="77"/>
      <c r="B280" s="26">
        <v>275</v>
      </c>
      <c r="C280" s="27"/>
      <c r="D280" s="26"/>
      <c r="E280" s="72"/>
      <c r="F280" s="73"/>
      <c r="G280" s="74"/>
      <c r="H280" s="26"/>
      <c r="I280" s="38">
        <f>АВГ.21!I280+F280-E280</f>
        <v>0</v>
      </c>
    </row>
    <row r="281" spans="1:9" x14ac:dyDescent="0.25">
      <c r="A281" s="77"/>
      <c r="B281" s="26">
        <v>276</v>
      </c>
      <c r="C281" s="24"/>
      <c r="D281" s="26"/>
      <c r="E281" s="72"/>
      <c r="F281" s="73"/>
      <c r="G281" s="74"/>
      <c r="H281" s="26"/>
      <c r="I281" s="38">
        <f>АВГ.21!I281+F281-E281</f>
        <v>0</v>
      </c>
    </row>
    <row r="282" spans="1:9" x14ac:dyDescent="0.25">
      <c r="A282" s="71"/>
      <c r="B282" s="26">
        <v>277</v>
      </c>
      <c r="C282" s="24"/>
      <c r="D282" s="26"/>
      <c r="E282" s="72"/>
      <c r="F282" s="73"/>
      <c r="G282" s="74"/>
      <c r="H282" s="75"/>
      <c r="I282" s="38">
        <f>АВГ.21!I282+F282-E282</f>
        <v>0</v>
      </c>
    </row>
    <row r="283" spans="1:9" x14ac:dyDescent="0.25">
      <c r="A283" s="71"/>
      <c r="B283" s="26">
        <v>278</v>
      </c>
      <c r="C283" s="24"/>
      <c r="D283" s="26"/>
      <c r="E283" s="72"/>
      <c r="F283" s="73"/>
      <c r="G283" s="74"/>
      <c r="H283" s="75"/>
      <c r="I283" s="38">
        <f>АВГ.21!I283+F283-E283</f>
        <v>0</v>
      </c>
    </row>
    <row r="284" spans="1:9" x14ac:dyDescent="0.25">
      <c r="A284" s="71"/>
      <c r="B284" s="26">
        <v>279</v>
      </c>
      <c r="C284" s="24"/>
      <c r="D284" s="26"/>
      <c r="E284" s="72"/>
      <c r="F284" s="73"/>
      <c r="G284" s="74"/>
      <c r="H284" s="75"/>
      <c r="I284" s="38">
        <f>АВГ.21!I284+F284-E284</f>
        <v>0</v>
      </c>
    </row>
    <row r="285" spans="1:9" x14ac:dyDescent="0.25">
      <c r="A285" s="71"/>
      <c r="B285" s="26">
        <v>280</v>
      </c>
      <c r="C285" s="24"/>
      <c r="D285" s="26"/>
      <c r="E285" s="72"/>
      <c r="F285" s="73"/>
      <c r="G285" s="74"/>
      <c r="H285" s="26"/>
      <c r="I285" s="38">
        <f>АВГ.21!I285+F285-E285</f>
        <v>0</v>
      </c>
    </row>
    <row r="286" spans="1:9" x14ac:dyDescent="0.25">
      <c r="A286" s="71"/>
      <c r="B286" s="26">
        <v>281</v>
      </c>
      <c r="C286" s="24"/>
      <c r="D286" s="26"/>
      <c r="E286" s="72"/>
      <c r="F286" s="73"/>
      <c r="G286" s="74"/>
      <c r="H286" s="26"/>
      <c r="I286" s="38">
        <f>АВГ.21!I286+F286-E286</f>
        <v>0</v>
      </c>
    </row>
    <row r="287" spans="1:9" x14ac:dyDescent="0.25">
      <c r="A287" s="71"/>
      <c r="B287" s="26">
        <v>282</v>
      </c>
      <c r="C287" s="24"/>
      <c r="D287" s="26"/>
      <c r="E287" s="72"/>
      <c r="F287" s="73"/>
      <c r="G287" s="74"/>
      <c r="H287" s="26"/>
      <c r="I287" s="38">
        <f>АВГ.21!I287+F287-E287</f>
        <v>0</v>
      </c>
    </row>
    <row r="288" spans="1:9" x14ac:dyDescent="0.25">
      <c r="A288" s="71"/>
      <c r="B288" s="26">
        <v>283</v>
      </c>
      <c r="C288" s="24"/>
      <c r="D288" s="26"/>
      <c r="E288" s="72"/>
      <c r="F288" s="73"/>
      <c r="G288" s="74"/>
      <c r="H288" s="26"/>
      <c r="I288" s="38">
        <f>АВГ.21!I288+F288-E288</f>
        <v>0</v>
      </c>
    </row>
    <row r="289" spans="1:9" x14ac:dyDescent="0.25">
      <c r="A289" s="71"/>
      <c r="B289" s="26">
        <v>284</v>
      </c>
      <c r="C289" s="24"/>
      <c r="D289" s="26"/>
      <c r="E289" s="72"/>
      <c r="F289" s="73"/>
      <c r="G289" s="74"/>
      <c r="H289" s="26"/>
      <c r="I289" s="38">
        <f>АВГ.21!I289+F289-E289</f>
        <v>0</v>
      </c>
    </row>
    <row r="290" spans="1:9" x14ac:dyDescent="0.25">
      <c r="A290" s="71"/>
      <c r="B290" s="26">
        <v>285</v>
      </c>
      <c r="C290" s="24"/>
      <c r="D290" s="26"/>
      <c r="E290" s="72"/>
      <c r="F290" s="73"/>
      <c r="G290" s="74"/>
      <c r="H290" s="26"/>
      <c r="I290" s="38">
        <f>АВГ.21!I290+F290-E290</f>
        <v>0</v>
      </c>
    </row>
    <row r="291" spans="1:9" x14ac:dyDescent="0.25">
      <c r="A291" s="71"/>
      <c r="B291" s="26">
        <v>286</v>
      </c>
      <c r="C291" s="24"/>
      <c r="D291" s="26"/>
      <c r="E291" s="72"/>
      <c r="F291" s="73"/>
      <c r="G291" s="74"/>
      <c r="H291" s="26"/>
      <c r="I291" s="38">
        <f>АВГ.21!I291+F291-E291</f>
        <v>0</v>
      </c>
    </row>
    <row r="292" spans="1:9" x14ac:dyDescent="0.25">
      <c r="A292" s="71"/>
      <c r="B292" s="26">
        <v>287</v>
      </c>
      <c r="C292" s="24"/>
      <c r="D292" s="26"/>
      <c r="E292" s="72"/>
      <c r="F292" s="73"/>
      <c r="G292" s="74"/>
      <c r="H292" s="26"/>
      <c r="I292" s="38">
        <f>АВГ.21!I292+F292-E292</f>
        <v>0</v>
      </c>
    </row>
    <row r="293" spans="1:9" x14ac:dyDescent="0.25">
      <c r="A293" s="71"/>
      <c r="B293" s="26">
        <v>288</v>
      </c>
      <c r="C293" s="24"/>
      <c r="D293" s="26"/>
      <c r="E293" s="72"/>
      <c r="F293" s="73"/>
      <c r="G293" s="74"/>
      <c r="H293" s="26"/>
      <c r="I293" s="38">
        <f>АВГ.21!I293+F293-E293</f>
        <v>0</v>
      </c>
    </row>
    <row r="294" spans="1:9" x14ac:dyDescent="0.25">
      <c r="A294" s="71"/>
      <c r="B294" s="26">
        <v>289</v>
      </c>
      <c r="C294" s="24"/>
      <c r="D294" s="26"/>
      <c r="E294" s="72"/>
      <c r="F294" s="73"/>
      <c r="G294" s="74"/>
      <c r="H294" s="26"/>
      <c r="I294" s="38">
        <f>АВГ.21!I294+F294-E294</f>
        <v>0</v>
      </c>
    </row>
    <row r="295" spans="1:9" x14ac:dyDescent="0.25">
      <c r="A295" s="71"/>
      <c r="B295" s="26">
        <v>290</v>
      </c>
      <c r="C295" s="24"/>
      <c r="D295" s="26"/>
      <c r="E295" s="72"/>
      <c r="F295" s="73"/>
      <c r="G295" s="74"/>
      <c r="H295" s="26"/>
      <c r="I295" s="38">
        <f>АВГ.21!I295+F295-E295</f>
        <v>0</v>
      </c>
    </row>
    <row r="296" spans="1:9" x14ac:dyDescent="0.25">
      <c r="A296" s="71"/>
      <c r="B296" s="26">
        <v>291</v>
      </c>
      <c r="C296" s="24"/>
      <c r="D296" s="26"/>
      <c r="E296" s="72"/>
      <c r="F296" s="73"/>
      <c r="G296" s="74"/>
      <c r="H296" s="26"/>
      <c r="I296" s="38">
        <f>АВГ.21!I296+F296-E296</f>
        <v>0</v>
      </c>
    </row>
    <row r="297" spans="1:9" x14ac:dyDescent="0.25">
      <c r="A297" s="71"/>
      <c r="B297" s="26">
        <v>292</v>
      </c>
      <c r="C297" s="24"/>
      <c r="D297" s="26"/>
      <c r="E297" s="72"/>
      <c r="F297" s="73"/>
      <c r="G297" s="74"/>
      <c r="H297" s="26"/>
      <c r="I297" s="38">
        <f>АВГ.21!I297+F297-E297</f>
        <v>0</v>
      </c>
    </row>
    <row r="298" spans="1:9" x14ac:dyDescent="0.25">
      <c r="A298" s="71"/>
      <c r="B298" s="26">
        <v>293</v>
      </c>
      <c r="C298" s="24"/>
      <c r="D298" s="26"/>
      <c r="E298" s="72"/>
      <c r="F298" s="73"/>
      <c r="G298" s="74"/>
      <c r="H298" s="26"/>
      <c r="I298" s="38">
        <f>АВГ.21!I298+F298-E298</f>
        <v>0</v>
      </c>
    </row>
    <row r="299" spans="1:9" x14ac:dyDescent="0.25">
      <c r="A299" s="71"/>
      <c r="B299" s="26">
        <v>294</v>
      </c>
      <c r="C299" s="24"/>
      <c r="D299" s="26"/>
      <c r="E299" s="72"/>
      <c r="F299" s="73"/>
      <c r="G299" s="74"/>
      <c r="H299" s="26"/>
      <c r="I299" s="38">
        <f>АВГ.21!I299+F299-E299</f>
        <v>0</v>
      </c>
    </row>
    <row r="300" spans="1:9" x14ac:dyDescent="0.25">
      <c r="A300" s="71"/>
      <c r="B300" s="26">
        <v>295</v>
      </c>
      <c r="C300" s="24"/>
      <c r="D300" s="26"/>
      <c r="E300" s="72"/>
      <c r="F300" s="73"/>
      <c r="G300" s="74"/>
      <c r="H300" s="26"/>
      <c r="I300" s="38">
        <f>АВГ.21!I300+F300-E300</f>
        <v>0</v>
      </c>
    </row>
    <row r="301" spans="1:9" x14ac:dyDescent="0.25">
      <c r="A301" s="71"/>
      <c r="B301" s="26">
        <v>296</v>
      </c>
      <c r="C301" s="24"/>
      <c r="D301" s="26"/>
      <c r="E301" s="72"/>
      <c r="F301" s="73"/>
      <c r="G301" s="74"/>
      <c r="H301" s="26"/>
      <c r="I301" s="38">
        <f>АВГ.21!I301+F301-E301</f>
        <v>0</v>
      </c>
    </row>
    <row r="302" spans="1:9" x14ac:dyDescent="0.25">
      <c r="A302" s="71"/>
      <c r="B302" s="26">
        <v>297</v>
      </c>
      <c r="C302" s="24"/>
      <c r="D302" s="26"/>
      <c r="E302" s="72"/>
      <c r="F302" s="73"/>
      <c r="G302" s="74"/>
      <c r="H302" s="26"/>
      <c r="I302" s="38">
        <f>АВГ.21!I302+F302-E302</f>
        <v>0</v>
      </c>
    </row>
    <row r="303" spans="1:9" x14ac:dyDescent="0.25">
      <c r="A303" s="71"/>
      <c r="B303" s="26">
        <v>298</v>
      </c>
      <c r="C303" s="24"/>
      <c r="D303" s="26"/>
      <c r="E303" s="72"/>
      <c r="F303" s="73"/>
      <c r="G303" s="74"/>
      <c r="H303" s="26"/>
      <c r="I303" s="38">
        <f>АВГ.21!I303+F303-E303</f>
        <v>0</v>
      </c>
    </row>
    <row r="304" spans="1:9" x14ac:dyDescent="0.25">
      <c r="A304" s="71"/>
      <c r="B304" s="26">
        <v>299</v>
      </c>
      <c r="C304" s="24"/>
      <c r="D304" s="26"/>
      <c r="E304" s="72"/>
      <c r="F304" s="73"/>
      <c r="G304" s="74"/>
      <c r="H304" s="26"/>
      <c r="I304" s="38">
        <f>АВГ.21!I304+F304-E304</f>
        <v>0</v>
      </c>
    </row>
    <row r="305" spans="1:9" x14ac:dyDescent="0.25">
      <c r="A305" s="71"/>
      <c r="B305" s="26">
        <v>300</v>
      </c>
      <c r="C305" s="24"/>
      <c r="D305" s="26"/>
      <c r="E305" s="72"/>
      <c r="F305" s="73"/>
      <c r="G305" s="74"/>
      <c r="H305" s="26"/>
      <c r="I305" s="38">
        <f>АВГ.21!I305+F305-E305</f>
        <v>0</v>
      </c>
    </row>
    <row r="306" spans="1:9" x14ac:dyDescent="0.25">
      <c r="A306" s="71"/>
      <c r="B306" s="26">
        <v>301</v>
      </c>
      <c r="C306" s="24"/>
      <c r="D306" s="26"/>
      <c r="E306" s="72"/>
      <c r="F306" s="73"/>
      <c r="G306" s="74"/>
      <c r="H306" s="26"/>
      <c r="I306" s="38">
        <f>АВГ.21!I306+F306-E306</f>
        <v>0</v>
      </c>
    </row>
    <row r="307" spans="1:9" x14ac:dyDescent="0.25">
      <c r="A307" s="71"/>
      <c r="B307" s="26">
        <v>302</v>
      </c>
      <c r="C307" s="24"/>
      <c r="D307" s="26"/>
      <c r="E307" s="72"/>
      <c r="F307" s="73"/>
      <c r="G307" s="74"/>
      <c r="H307" s="26"/>
      <c r="I307" s="38">
        <f>АВГ.21!I307+F307-E307</f>
        <v>0</v>
      </c>
    </row>
    <row r="308" spans="1:9" x14ac:dyDescent="0.25">
      <c r="A308" s="71"/>
      <c r="B308" s="26">
        <v>303</v>
      </c>
      <c r="C308" s="24"/>
      <c r="D308" s="26"/>
      <c r="E308" s="72"/>
      <c r="F308" s="73"/>
      <c r="G308" s="74"/>
      <c r="H308" s="26"/>
      <c r="I308" s="38">
        <f>АВГ.21!I308+F308-E308</f>
        <v>0</v>
      </c>
    </row>
    <row r="309" spans="1:9" x14ac:dyDescent="0.25">
      <c r="A309" s="71"/>
      <c r="B309" s="26">
        <v>304</v>
      </c>
      <c r="C309" s="24"/>
      <c r="D309" s="26"/>
      <c r="E309" s="72"/>
      <c r="F309" s="73"/>
      <c r="G309" s="74"/>
      <c r="H309" s="26"/>
      <c r="I309" s="38">
        <f>АВГ.21!I309+F309-E309</f>
        <v>0</v>
      </c>
    </row>
    <row r="310" spans="1:9" x14ac:dyDescent="0.25">
      <c r="A310" s="71"/>
      <c r="B310" s="26">
        <v>305</v>
      </c>
      <c r="C310" s="24"/>
      <c r="D310" s="26"/>
      <c r="E310" s="72"/>
      <c r="F310" s="73"/>
      <c r="G310" s="74"/>
      <c r="H310" s="26"/>
      <c r="I310" s="38">
        <f>АВГ.21!I310+F310-E310</f>
        <v>0</v>
      </c>
    </row>
    <row r="311" spans="1:9" x14ac:dyDescent="0.25">
      <c r="A311" s="71"/>
      <c r="B311" s="26">
        <v>306</v>
      </c>
      <c r="C311" s="24"/>
      <c r="D311" s="26"/>
      <c r="E311" s="72"/>
      <c r="F311" s="73"/>
      <c r="G311" s="74"/>
      <c r="H311" s="26"/>
      <c r="I311" s="38">
        <f>АВГ.21!I311+F311-E311</f>
        <v>0</v>
      </c>
    </row>
    <row r="312" spans="1:9" x14ac:dyDescent="0.25">
      <c r="A312" s="71"/>
      <c r="B312" s="26">
        <v>307</v>
      </c>
      <c r="C312" s="24"/>
      <c r="D312" s="26"/>
      <c r="E312" s="72"/>
      <c r="F312" s="73"/>
      <c r="G312" s="74"/>
      <c r="H312" s="26"/>
      <c r="I312" s="38">
        <f>АВГ.21!I312+F312-E312</f>
        <v>0</v>
      </c>
    </row>
    <row r="313" spans="1:9" x14ac:dyDescent="0.25">
      <c r="A313" s="71"/>
      <c r="B313" s="26">
        <v>308</v>
      </c>
      <c r="C313" s="24"/>
      <c r="D313" s="26"/>
      <c r="E313" s="72"/>
      <c r="F313" s="73"/>
      <c r="G313" s="74"/>
      <c r="H313" s="26"/>
      <c r="I313" s="38">
        <f>АВГ.21!I313+F313-E313</f>
        <v>0</v>
      </c>
    </row>
    <row r="314" spans="1:9" x14ac:dyDescent="0.25">
      <c r="A314" s="71"/>
      <c r="B314" s="26">
        <v>309</v>
      </c>
      <c r="C314" s="24"/>
      <c r="D314" s="26"/>
      <c r="E314" s="72"/>
      <c r="F314" s="73"/>
      <c r="G314" s="74"/>
      <c r="H314" s="26"/>
      <c r="I314" s="38">
        <f>АВГ.21!I314+F314-E314</f>
        <v>0</v>
      </c>
    </row>
    <row r="315" spans="1:9" x14ac:dyDescent="0.25">
      <c r="A315" s="71"/>
      <c r="B315" s="26">
        <v>310</v>
      </c>
      <c r="C315" s="24"/>
      <c r="D315" s="26"/>
      <c r="E315" s="72"/>
      <c r="F315" s="73"/>
      <c r="G315" s="74"/>
      <c r="H315" s="26"/>
      <c r="I315" s="38">
        <f>АВГ.21!I315+F315-E315</f>
        <v>0</v>
      </c>
    </row>
    <row r="316" spans="1:9" x14ac:dyDescent="0.25">
      <c r="A316" s="71"/>
      <c r="B316" s="26">
        <v>311</v>
      </c>
      <c r="C316" s="24"/>
      <c r="D316" s="26"/>
      <c r="E316" s="72"/>
      <c r="F316" s="73"/>
      <c r="G316" s="74"/>
      <c r="H316" s="26"/>
      <c r="I316" s="38">
        <f>АВГ.21!I316+F316-E316</f>
        <v>0</v>
      </c>
    </row>
    <row r="317" spans="1:9" x14ac:dyDescent="0.25">
      <c r="A317" s="71"/>
      <c r="B317" s="26">
        <v>312</v>
      </c>
      <c r="C317" s="24"/>
      <c r="D317" s="26"/>
      <c r="E317" s="72"/>
      <c r="F317" s="73"/>
      <c r="G317" s="74"/>
      <c r="H317" s="26"/>
      <c r="I317" s="38">
        <f>АВГ.21!I317+F317-E317</f>
        <v>0</v>
      </c>
    </row>
    <row r="318" spans="1:9" x14ac:dyDescent="0.25">
      <c r="A318" s="71"/>
      <c r="B318" s="26">
        <v>313</v>
      </c>
      <c r="C318" s="24"/>
      <c r="D318" s="26"/>
      <c r="E318" s="72"/>
      <c r="F318" s="73"/>
      <c r="G318" s="74"/>
      <c r="H318" s="26"/>
      <c r="I318" s="38">
        <f>АВГ.21!I318+F318-E318</f>
        <v>0</v>
      </c>
    </row>
    <row r="319" spans="1:9" x14ac:dyDescent="0.25">
      <c r="A319" s="71"/>
      <c r="B319" s="26">
        <v>314</v>
      </c>
      <c r="C319" s="24"/>
      <c r="D319" s="26"/>
      <c r="E319" s="72"/>
      <c r="F319" s="73"/>
      <c r="G319" s="74"/>
      <c r="H319" s="26"/>
      <c r="I319" s="38">
        <f>АВГ.21!I319+F319-E319</f>
        <v>0</v>
      </c>
    </row>
    <row r="320" spans="1:9" x14ac:dyDescent="0.25">
      <c r="A320" s="71"/>
      <c r="B320" s="26">
        <v>315</v>
      </c>
      <c r="C320" s="24"/>
      <c r="D320" s="26"/>
      <c r="E320" s="72"/>
      <c r="F320" s="73"/>
      <c r="G320" s="74"/>
      <c r="H320" s="26"/>
      <c r="I320" s="38">
        <f>АВГ.21!I320+F320-E320</f>
        <v>0</v>
      </c>
    </row>
    <row r="321" spans="1:9" x14ac:dyDescent="0.25">
      <c r="A321" s="71"/>
      <c r="B321" s="26">
        <v>316</v>
      </c>
      <c r="C321" s="24"/>
      <c r="D321" s="26"/>
      <c r="E321" s="72"/>
      <c r="F321" s="73"/>
      <c r="G321" s="74"/>
      <c r="H321" s="75"/>
      <c r="I321" s="38">
        <f>АВГ.21!I321+F321-E321</f>
        <v>0</v>
      </c>
    </row>
    <row r="322" spans="1:9" x14ac:dyDescent="0.25">
      <c r="A322" s="71"/>
      <c r="B322" s="26">
        <v>317</v>
      </c>
      <c r="C322" s="24"/>
      <c r="D322" s="26"/>
      <c r="E322" s="72"/>
      <c r="F322" s="73"/>
      <c r="G322" s="74"/>
      <c r="H322" s="26"/>
      <c r="I322" s="38">
        <f>АВГ.21!I322+F322-E322</f>
        <v>0</v>
      </c>
    </row>
    <row r="323" spans="1:9" x14ac:dyDescent="0.25">
      <c r="A323" s="71"/>
      <c r="B323" s="26">
        <v>318</v>
      </c>
      <c r="C323" s="24"/>
      <c r="D323" s="26"/>
      <c r="E323" s="72"/>
      <c r="F323" s="73"/>
      <c r="G323" s="74"/>
      <c r="H323" s="26"/>
      <c r="I323" s="38">
        <f>АВГ.21!I323+F323-E323</f>
        <v>0</v>
      </c>
    </row>
    <row r="324" spans="1:9" x14ac:dyDescent="0.25">
      <c r="A324" s="71"/>
      <c r="B324" s="26">
        <v>319</v>
      </c>
      <c r="C324" s="24"/>
      <c r="D324" s="26"/>
      <c r="E324" s="72"/>
      <c r="F324" s="73"/>
      <c r="G324" s="74"/>
      <c r="H324" s="26"/>
      <c r="I324" s="38">
        <f>АВГ.21!I324+F324-E324</f>
        <v>0</v>
      </c>
    </row>
    <row r="325" spans="1:9" x14ac:dyDescent="0.25">
      <c r="A325" s="71"/>
      <c r="B325" s="26">
        <v>320</v>
      </c>
      <c r="C325" s="24"/>
      <c r="D325" s="26"/>
      <c r="E325" s="72"/>
      <c r="F325" s="73"/>
      <c r="G325" s="74"/>
      <c r="H325" s="26"/>
      <c r="I325" s="38">
        <f>АВГ.21!I325+F325-E325</f>
        <v>0</v>
      </c>
    </row>
    <row r="326" spans="1:9" x14ac:dyDescent="0.25">
      <c r="A326" s="71"/>
      <c r="B326" s="26">
        <v>321</v>
      </c>
      <c r="C326" s="24"/>
      <c r="D326" s="26"/>
      <c r="E326" s="72"/>
      <c r="F326" s="73"/>
      <c r="G326" s="74"/>
      <c r="H326" s="26"/>
      <c r="I326" s="38">
        <f>АВГ.21!I326+F326-E326</f>
        <v>0</v>
      </c>
    </row>
    <row r="327" spans="1:9" x14ac:dyDescent="0.25">
      <c r="A327" s="71"/>
      <c r="B327" s="26">
        <v>322</v>
      </c>
      <c r="C327" s="24"/>
      <c r="D327" s="26"/>
      <c r="E327" s="72"/>
      <c r="F327" s="73"/>
      <c r="G327" s="74"/>
      <c r="H327" s="26"/>
      <c r="I327" s="38">
        <f>АВГ.21!I327+F327-E327</f>
        <v>0</v>
      </c>
    </row>
    <row r="328" spans="1:9" x14ac:dyDescent="0.25">
      <c r="A328" s="71"/>
      <c r="B328" s="26">
        <v>323</v>
      </c>
      <c r="C328" s="24"/>
      <c r="D328" s="26"/>
      <c r="E328" s="72"/>
      <c r="F328" s="73"/>
      <c r="G328" s="74"/>
      <c r="H328" s="75"/>
      <c r="I328" s="38">
        <f>АВГ.21!I328+F328-E328</f>
        <v>0</v>
      </c>
    </row>
    <row r="329" spans="1:9" x14ac:dyDescent="0.25">
      <c r="A329" s="71"/>
      <c r="B329" s="26">
        <v>324</v>
      </c>
      <c r="C329" s="24"/>
      <c r="D329" s="26"/>
      <c r="E329" s="72"/>
      <c r="F329" s="73"/>
      <c r="G329" s="74"/>
      <c r="H329" s="75"/>
      <c r="I329" s="38">
        <f>АВГ.21!I329+F329-E329</f>
        <v>0</v>
      </c>
    </row>
    <row r="330" spans="1:9" x14ac:dyDescent="0.25">
      <c r="A330" s="71"/>
      <c r="B330" s="26">
        <v>325</v>
      </c>
      <c r="C330" s="24"/>
      <c r="D330" s="26"/>
      <c r="E330" s="72"/>
      <c r="F330" s="73"/>
      <c r="G330" s="74"/>
      <c r="H330" s="26"/>
      <c r="I330" s="38">
        <f>АВГ.21!I330+F330-E330</f>
        <v>0</v>
      </c>
    </row>
    <row r="331" spans="1:9" x14ac:dyDescent="0.25">
      <c r="A331" s="71"/>
      <c r="B331" s="26">
        <v>326</v>
      </c>
      <c r="C331" s="24"/>
      <c r="D331" s="26"/>
      <c r="E331" s="72"/>
      <c r="F331" s="73"/>
      <c r="G331" s="74"/>
      <c r="H331" s="75"/>
      <c r="I331" s="38">
        <f>АВГ.21!I331+F331-E331</f>
        <v>0</v>
      </c>
    </row>
    <row r="332" spans="1:9" x14ac:dyDescent="0.25">
      <c r="A332" s="71"/>
      <c r="B332" s="26">
        <v>327</v>
      </c>
      <c r="C332" s="24"/>
      <c r="D332" s="26"/>
      <c r="E332" s="72"/>
      <c r="F332" s="73"/>
      <c r="G332" s="74"/>
      <c r="H332" s="26"/>
      <c r="I332" s="38">
        <f>АВГ.21!I332+F332-E332</f>
        <v>0</v>
      </c>
    </row>
    <row r="333" spans="1:9" x14ac:dyDescent="0.25">
      <c r="A333" s="71"/>
      <c r="B333" s="26">
        <v>328</v>
      </c>
      <c r="C333" s="24"/>
      <c r="D333" s="26"/>
      <c r="E333" s="72"/>
      <c r="F333" s="73"/>
      <c r="G333" s="74"/>
      <c r="H333" s="75"/>
      <c r="I333" s="38">
        <f>АВГ.21!I333+F333-E333</f>
        <v>0</v>
      </c>
    </row>
    <row r="334" spans="1:9" x14ac:dyDescent="0.25">
      <c r="A334" s="71"/>
      <c r="B334" s="26">
        <v>329</v>
      </c>
      <c r="C334" s="24"/>
      <c r="D334" s="26"/>
      <c r="E334" s="72"/>
      <c r="F334" s="73"/>
      <c r="G334" s="74"/>
      <c r="H334" s="75"/>
      <c r="I334" s="38">
        <f>АВГ.21!I334+F334-E334</f>
        <v>0</v>
      </c>
    </row>
    <row r="335" spans="1:9" x14ac:dyDescent="0.25">
      <c r="A335" s="71"/>
      <c r="B335" s="26">
        <v>330</v>
      </c>
      <c r="C335" s="24"/>
      <c r="D335" s="26"/>
      <c r="E335" s="72"/>
      <c r="F335" s="73"/>
      <c r="G335" s="74"/>
      <c r="H335" s="26"/>
      <c r="I335" s="38">
        <f>АВГ.21!I335+F335-E335</f>
        <v>0</v>
      </c>
    </row>
    <row r="336" spans="1:9" x14ac:dyDescent="0.25">
      <c r="A336" s="71"/>
      <c r="B336" s="26">
        <v>331</v>
      </c>
      <c r="C336" s="24"/>
      <c r="D336" s="26"/>
      <c r="E336" s="72"/>
      <c r="F336" s="73"/>
      <c r="G336" s="74"/>
      <c r="H336" s="75"/>
      <c r="I336" s="38">
        <f>АВГ.21!I336+F336-E336</f>
        <v>0</v>
      </c>
    </row>
    <row r="337" spans="1:9" x14ac:dyDescent="0.25">
      <c r="A337" s="71"/>
      <c r="B337" s="26">
        <v>332</v>
      </c>
      <c r="C337" s="24"/>
      <c r="D337" s="26"/>
      <c r="E337" s="72"/>
      <c r="F337" s="73"/>
      <c r="G337" s="74"/>
      <c r="H337" s="26"/>
      <c r="I337" s="38">
        <f>АВГ.21!I337+F337-E337</f>
        <v>0</v>
      </c>
    </row>
    <row r="338" spans="1:9" x14ac:dyDescent="0.25">
      <c r="A338" s="71"/>
      <c r="B338" s="26">
        <v>333</v>
      </c>
      <c r="C338" s="24"/>
      <c r="D338" s="26"/>
      <c r="E338" s="72"/>
      <c r="F338" s="73"/>
      <c r="G338" s="74"/>
      <c r="H338" s="75"/>
      <c r="I338" s="38">
        <f>АВГ.21!I338+F338-E338</f>
        <v>0</v>
      </c>
    </row>
    <row r="339" spans="1:9" x14ac:dyDescent="0.25">
      <c r="A339" s="71"/>
      <c r="B339" s="26">
        <v>334</v>
      </c>
      <c r="C339" s="24"/>
      <c r="D339" s="26"/>
      <c r="E339" s="72"/>
      <c r="F339" s="73"/>
      <c r="G339" s="74"/>
      <c r="H339" s="75"/>
      <c r="I339" s="38">
        <f>АВГ.21!I339+F339-E339</f>
        <v>0</v>
      </c>
    </row>
    <row r="340" spans="1:9" x14ac:dyDescent="0.25">
      <c r="A340" s="71"/>
      <c r="B340" s="26">
        <v>335</v>
      </c>
      <c r="C340" s="24"/>
      <c r="D340" s="26"/>
      <c r="E340" s="72"/>
      <c r="F340" s="73"/>
      <c r="G340" s="74"/>
      <c r="H340" s="75"/>
      <c r="I340" s="38">
        <f>АВГ.21!I340+F340-E340</f>
        <v>0</v>
      </c>
    </row>
    <row r="341" spans="1:9" x14ac:dyDescent="0.25">
      <c r="A341" s="71"/>
      <c r="B341" s="26">
        <v>336</v>
      </c>
      <c r="C341" s="24"/>
      <c r="D341" s="26"/>
      <c r="E341" s="72"/>
      <c r="F341" s="73"/>
      <c r="G341" s="74"/>
      <c r="H341" s="26"/>
      <c r="I341" s="38">
        <f>АВГ.21!I341+F341-E341</f>
        <v>0</v>
      </c>
    </row>
    <row r="342" spans="1:9" x14ac:dyDescent="0.25">
      <c r="A342" s="121"/>
      <c r="B342" s="84"/>
      <c r="C342" s="104"/>
      <c r="D342" s="84"/>
      <c r="E342" s="114"/>
      <c r="F342" s="84"/>
      <c r="G342" s="119"/>
      <c r="H342" s="84"/>
      <c r="I342" s="38">
        <f>АВГ.21!I342+F342-E342</f>
        <v>0</v>
      </c>
    </row>
    <row r="343" spans="1:9" x14ac:dyDescent="0.25">
      <c r="A343" s="84"/>
      <c r="B343" s="84"/>
      <c r="C343" s="104"/>
      <c r="D343" s="84"/>
      <c r="E343" s="114"/>
      <c r="F343" s="84"/>
      <c r="G343" s="119"/>
      <c r="H343" s="84"/>
      <c r="I343" s="38">
        <f>АВГ.21!I343+F343-E343</f>
        <v>0</v>
      </c>
    </row>
    <row r="344" spans="1:9" x14ac:dyDescent="0.25">
      <c r="G344" s="106"/>
      <c r="I344" s="62"/>
    </row>
    <row r="345" spans="1:9" x14ac:dyDescent="0.25">
      <c r="G345" s="106"/>
      <c r="I345" s="62"/>
    </row>
    <row r="346" spans="1:9" x14ac:dyDescent="0.25">
      <c r="G346" s="106"/>
      <c r="I346" s="62"/>
    </row>
    <row r="347" spans="1:9" x14ac:dyDescent="0.25">
      <c r="F347" s="38"/>
      <c r="G347" s="74"/>
      <c r="H347" s="75"/>
      <c r="I347" s="62"/>
    </row>
    <row r="348" spans="1:9" x14ac:dyDescent="0.25">
      <c r="F348" s="38"/>
      <c r="G348" s="74"/>
      <c r="H348" s="75"/>
      <c r="I348" s="62"/>
    </row>
    <row r="349" spans="1:9" x14ac:dyDescent="0.25">
      <c r="F349" s="38"/>
      <c r="G349" s="74"/>
      <c r="H349" s="75"/>
      <c r="I349" s="62"/>
    </row>
    <row r="350" spans="1:9" x14ac:dyDescent="0.25">
      <c r="F350" s="38"/>
      <c r="G350" s="74"/>
      <c r="H350" s="75"/>
      <c r="I350" s="62"/>
    </row>
    <row r="351" spans="1:9" x14ac:dyDescent="0.25">
      <c r="G351" s="106"/>
      <c r="I351" s="62"/>
    </row>
    <row r="352" spans="1:9" x14ac:dyDescent="0.25">
      <c r="G352" s="106"/>
      <c r="I352" s="62"/>
    </row>
    <row r="353" spans="3:9" x14ac:dyDescent="0.25">
      <c r="G353" s="106"/>
      <c r="I353" s="62"/>
    </row>
    <row r="354" spans="3:9" x14ac:dyDescent="0.25">
      <c r="G354" s="106"/>
      <c r="I354" s="62"/>
    </row>
    <row r="355" spans="3:9" x14ac:dyDescent="0.25">
      <c r="C355" s="115"/>
      <c r="G355" s="106"/>
      <c r="I355" s="62"/>
    </row>
    <row r="356" spans="3:9" x14ac:dyDescent="0.25">
      <c r="C356" s="115"/>
      <c r="G356" s="106"/>
      <c r="I356" s="62"/>
    </row>
    <row r="357" spans="3:9" x14ac:dyDescent="0.25">
      <c r="C357" s="115"/>
      <c r="G357" s="106"/>
      <c r="I357" s="62"/>
    </row>
    <row r="358" spans="3:9" x14ac:dyDescent="0.25">
      <c r="C358" s="115"/>
      <c r="G358" s="106"/>
      <c r="I358" s="62"/>
    </row>
    <row r="359" spans="3:9" x14ac:dyDescent="0.25">
      <c r="C359" s="115"/>
      <c r="G359" s="106"/>
      <c r="I359" s="62"/>
    </row>
    <row r="360" spans="3:9" x14ac:dyDescent="0.25">
      <c r="C360" s="115"/>
      <c r="G360" s="106"/>
      <c r="I360" s="62"/>
    </row>
    <row r="361" spans="3:9" x14ac:dyDescent="0.25">
      <c r="C361" s="115"/>
      <c r="G361" s="106"/>
      <c r="I361" s="62"/>
    </row>
    <row r="362" spans="3:9" x14ac:dyDescent="0.25">
      <c r="C362" s="115"/>
      <c r="G362" s="106"/>
      <c r="I362" s="62"/>
    </row>
    <row r="363" spans="3:9" x14ac:dyDescent="0.25">
      <c r="C363" s="115"/>
      <c r="G363" s="106"/>
      <c r="I363" s="62"/>
    </row>
    <row r="364" spans="3:9" x14ac:dyDescent="0.25">
      <c r="C364" s="115"/>
      <c r="G364" s="106"/>
      <c r="I364" s="62"/>
    </row>
    <row r="365" spans="3:9" x14ac:dyDescent="0.25">
      <c r="C365" s="115"/>
      <c r="G365" s="106"/>
      <c r="I365" s="62"/>
    </row>
    <row r="366" spans="3:9" x14ac:dyDescent="0.25">
      <c r="C366" s="115"/>
      <c r="G366" s="106"/>
      <c r="I366" s="62"/>
    </row>
    <row r="367" spans="3:9" x14ac:dyDescent="0.25">
      <c r="C367" s="115"/>
      <c r="G367" s="106"/>
      <c r="I367" s="62"/>
    </row>
    <row r="368" spans="3:9" x14ac:dyDescent="0.25">
      <c r="C368" s="115"/>
      <c r="G368" s="106"/>
      <c r="I368" s="62"/>
    </row>
    <row r="369" spans="3:9" x14ac:dyDescent="0.25">
      <c r="C369" s="115"/>
      <c r="G369" s="106"/>
      <c r="I369" s="62"/>
    </row>
    <row r="370" spans="3:9" x14ac:dyDescent="0.25">
      <c r="C370" s="115"/>
      <c r="G370" s="106"/>
      <c r="I370" s="62"/>
    </row>
    <row r="371" spans="3:9" x14ac:dyDescent="0.25">
      <c r="C371" s="115"/>
      <c r="G371" s="106"/>
      <c r="I371" s="62"/>
    </row>
    <row r="372" spans="3:9" x14ac:dyDescent="0.25">
      <c r="C372" s="115"/>
      <c r="G372" s="106"/>
      <c r="I372" s="62"/>
    </row>
    <row r="373" spans="3:9" x14ac:dyDescent="0.25">
      <c r="C373" s="115"/>
      <c r="G373" s="106"/>
      <c r="I373" s="62"/>
    </row>
    <row r="374" spans="3:9" x14ac:dyDescent="0.25">
      <c r="C374" s="115"/>
      <c r="G374" s="106"/>
      <c r="I374" s="62"/>
    </row>
    <row r="375" spans="3:9" x14ac:dyDescent="0.25">
      <c r="C375" s="115"/>
      <c r="G375" s="106"/>
      <c r="I375" s="62"/>
    </row>
    <row r="376" spans="3:9" x14ac:dyDescent="0.25">
      <c r="C376" s="115"/>
      <c r="G376" s="106"/>
      <c r="I376" s="62"/>
    </row>
    <row r="377" spans="3:9" x14ac:dyDescent="0.25">
      <c r="C377" s="115"/>
      <c r="G377" s="106"/>
      <c r="I377" s="62"/>
    </row>
    <row r="378" spans="3:9" x14ac:dyDescent="0.25">
      <c r="C378" s="115"/>
      <c r="G378" s="106"/>
      <c r="I378" s="62"/>
    </row>
    <row r="379" spans="3:9" x14ac:dyDescent="0.25">
      <c r="C379" s="115"/>
      <c r="G379" s="106"/>
      <c r="I379" s="62"/>
    </row>
    <row r="380" spans="3:9" x14ac:dyDescent="0.25">
      <c r="C380" s="115"/>
      <c r="G380" s="106"/>
      <c r="I380" s="62"/>
    </row>
    <row r="381" spans="3:9" x14ac:dyDescent="0.25">
      <c r="C381" s="115"/>
      <c r="G381" s="106"/>
      <c r="I381" s="62"/>
    </row>
    <row r="382" spans="3:9" x14ac:dyDescent="0.25">
      <c r="C382" s="115"/>
      <c r="G382" s="106"/>
      <c r="I382" s="62"/>
    </row>
    <row r="383" spans="3:9" x14ac:dyDescent="0.25">
      <c r="C383" s="115"/>
      <c r="G383" s="106"/>
      <c r="I383" s="62"/>
    </row>
    <row r="384" spans="3:9" x14ac:dyDescent="0.25">
      <c r="C384" s="115"/>
      <c r="G384" s="106"/>
      <c r="I384" s="62"/>
    </row>
    <row r="385" spans="3:9" x14ac:dyDescent="0.25">
      <c r="C385" s="115"/>
      <c r="G385" s="106"/>
      <c r="I385" s="62"/>
    </row>
    <row r="386" spans="3:9" x14ac:dyDescent="0.25">
      <c r="C386" s="115"/>
      <c r="G386" s="106"/>
      <c r="I386" s="62"/>
    </row>
    <row r="387" spans="3:9" x14ac:dyDescent="0.25">
      <c r="C387" s="115"/>
      <c r="G387" s="106"/>
      <c r="I387" s="62"/>
    </row>
    <row r="388" spans="3:9" x14ac:dyDescent="0.25">
      <c r="C388" s="115"/>
      <c r="G388" s="106"/>
      <c r="I388" s="62"/>
    </row>
    <row r="389" spans="3:9" x14ac:dyDescent="0.25">
      <c r="C389" s="115"/>
      <c r="G389" s="106"/>
      <c r="I389" s="62"/>
    </row>
    <row r="390" spans="3:9" x14ac:dyDescent="0.25">
      <c r="C390" s="115"/>
      <c r="G390" s="106"/>
      <c r="I390" s="62"/>
    </row>
    <row r="391" spans="3:9" x14ac:dyDescent="0.25">
      <c r="C391" s="115"/>
      <c r="G391" s="106"/>
      <c r="I391" s="62"/>
    </row>
    <row r="392" spans="3:9" x14ac:dyDescent="0.25">
      <c r="C392" s="115"/>
      <c r="G392" s="106"/>
      <c r="I392" s="62"/>
    </row>
    <row r="393" spans="3:9" x14ac:dyDescent="0.25">
      <c r="C393" s="115"/>
      <c r="G393" s="106"/>
      <c r="I393" s="62"/>
    </row>
    <row r="394" spans="3:9" x14ac:dyDescent="0.25">
      <c r="C394" s="115"/>
      <c r="G394" s="106"/>
      <c r="I394" s="62"/>
    </row>
    <row r="395" spans="3:9" x14ac:dyDescent="0.25">
      <c r="C395" s="115"/>
      <c r="G395" s="106"/>
      <c r="I395" s="62"/>
    </row>
    <row r="396" spans="3:9" x14ac:dyDescent="0.25">
      <c r="C396" s="115"/>
      <c r="G396" s="106"/>
      <c r="I396" s="62"/>
    </row>
    <row r="397" spans="3:9" x14ac:dyDescent="0.25">
      <c r="C397" s="115"/>
      <c r="G397" s="106"/>
      <c r="I397" s="62"/>
    </row>
    <row r="398" spans="3:9" x14ac:dyDescent="0.25">
      <c r="C398" s="115"/>
      <c r="G398" s="106"/>
      <c r="I398" s="62"/>
    </row>
    <row r="399" spans="3:9" x14ac:dyDescent="0.25">
      <c r="C399" s="115"/>
      <c r="G399" s="106"/>
      <c r="I399" s="62"/>
    </row>
    <row r="400" spans="3:9" x14ac:dyDescent="0.25">
      <c r="C400" s="115"/>
      <c r="G400" s="106"/>
      <c r="I400" s="62"/>
    </row>
    <row r="401" spans="3:9" x14ac:dyDescent="0.25">
      <c r="C401" s="115"/>
      <c r="G401" s="106"/>
      <c r="I401" s="62"/>
    </row>
    <row r="402" spans="3:9" x14ac:dyDescent="0.25">
      <c r="C402" s="115"/>
      <c r="G402" s="106"/>
      <c r="I402" s="62"/>
    </row>
    <row r="403" spans="3:9" x14ac:dyDescent="0.25">
      <c r="C403" s="115"/>
      <c r="G403" s="106"/>
      <c r="I403" s="62"/>
    </row>
    <row r="404" spans="3:9" x14ac:dyDescent="0.25">
      <c r="C404" s="115"/>
      <c r="G404" s="106"/>
      <c r="I404" s="62"/>
    </row>
    <row r="405" spans="3:9" x14ac:dyDescent="0.25">
      <c r="C405" s="115"/>
      <c r="G405" s="106"/>
      <c r="I405" s="62"/>
    </row>
    <row r="406" spans="3:9" x14ac:dyDescent="0.25">
      <c r="C406" s="115"/>
      <c r="G406" s="106"/>
      <c r="I406" s="62"/>
    </row>
    <row r="407" spans="3:9" x14ac:dyDescent="0.25">
      <c r="C407" s="115"/>
      <c r="G407" s="106"/>
      <c r="I407" s="62"/>
    </row>
    <row r="408" spans="3:9" x14ac:dyDescent="0.25">
      <c r="C408" s="115"/>
      <c r="G408" s="106"/>
      <c r="I408" s="62"/>
    </row>
    <row r="409" spans="3:9" x14ac:dyDescent="0.25">
      <c r="C409" s="115"/>
      <c r="G409" s="106"/>
      <c r="I409" s="62"/>
    </row>
    <row r="410" spans="3:9" x14ac:dyDescent="0.25">
      <c r="C410" s="115"/>
      <c r="G410" s="106"/>
      <c r="I410" s="62"/>
    </row>
    <row r="411" spans="3:9" x14ac:dyDescent="0.25">
      <c r="C411" s="115"/>
      <c r="G411" s="106"/>
      <c r="I411" s="62"/>
    </row>
    <row r="412" spans="3:9" x14ac:dyDescent="0.25">
      <c r="C412" s="115"/>
      <c r="G412" s="106"/>
      <c r="I412" s="62"/>
    </row>
    <row r="413" spans="3:9" x14ac:dyDescent="0.25">
      <c r="C413" s="115"/>
      <c r="G413" s="106"/>
      <c r="I413" s="62"/>
    </row>
    <row r="414" spans="3:9" x14ac:dyDescent="0.25">
      <c r="C414" s="115"/>
      <c r="G414" s="106"/>
      <c r="I414" s="62"/>
    </row>
    <row r="415" spans="3:9" x14ac:dyDescent="0.25">
      <c r="C415" s="115"/>
      <c r="G415" s="106"/>
      <c r="I415" s="62"/>
    </row>
    <row r="416" spans="3:9" x14ac:dyDescent="0.25">
      <c r="C416" s="115"/>
      <c r="G416" s="106"/>
      <c r="I416" s="62"/>
    </row>
    <row r="417" spans="3:9" x14ac:dyDescent="0.25">
      <c r="C417" s="115"/>
      <c r="G417" s="106"/>
      <c r="I417" s="62"/>
    </row>
    <row r="418" spans="3:9" x14ac:dyDescent="0.25">
      <c r="C418" s="115"/>
      <c r="G418" s="106"/>
      <c r="I418" s="62"/>
    </row>
    <row r="419" spans="3:9" x14ac:dyDescent="0.25">
      <c r="C419" s="115"/>
      <c r="G419" s="106"/>
      <c r="I419" s="62"/>
    </row>
    <row r="420" spans="3:9" x14ac:dyDescent="0.25">
      <c r="C420" s="115"/>
      <c r="G420" s="106"/>
      <c r="I420" s="62"/>
    </row>
    <row r="421" spans="3:9" x14ac:dyDescent="0.25">
      <c r="C421" s="115"/>
      <c r="G421" s="106"/>
      <c r="I421" s="62"/>
    </row>
    <row r="422" spans="3:9" x14ac:dyDescent="0.25">
      <c r="C422" s="115"/>
      <c r="G422" s="106"/>
      <c r="I422" s="62"/>
    </row>
    <row r="423" spans="3:9" x14ac:dyDescent="0.25">
      <c r="C423" s="115"/>
      <c r="G423" s="106"/>
      <c r="I423" s="62"/>
    </row>
    <row r="424" spans="3:9" x14ac:dyDescent="0.25">
      <c r="C424" s="115"/>
      <c r="G424" s="106"/>
      <c r="I424" s="62"/>
    </row>
    <row r="425" spans="3:9" x14ac:dyDescent="0.25">
      <c r="C425" s="115"/>
      <c r="G425" s="106"/>
      <c r="I425" s="62"/>
    </row>
    <row r="426" spans="3:9" x14ac:dyDescent="0.25">
      <c r="C426" s="115"/>
      <c r="G426" s="106"/>
      <c r="I426" s="62"/>
    </row>
    <row r="427" spans="3:9" x14ac:dyDescent="0.25">
      <c r="C427" s="115"/>
      <c r="G427" s="106"/>
      <c r="I427" s="62"/>
    </row>
    <row r="428" spans="3:9" x14ac:dyDescent="0.25">
      <c r="C428" s="115"/>
      <c r="G428" s="106"/>
      <c r="I428" s="62"/>
    </row>
    <row r="429" spans="3:9" x14ac:dyDescent="0.25">
      <c r="C429" s="115"/>
      <c r="G429" s="106"/>
      <c r="I429" s="62"/>
    </row>
    <row r="430" spans="3:9" x14ac:dyDescent="0.25">
      <c r="C430" s="115"/>
      <c r="G430" s="106"/>
      <c r="I430" s="62"/>
    </row>
    <row r="431" spans="3:9" x14ac:dyDescent="0.25">
      <c r="C431" s="115"/>
      <c r="G431" s="106"/>
      <c r="I431" s="62"/>
    </row>
    <row r="432" spans="3:9" x14ac:dyDescent="0.25">
      <c r="C432" s="115"/>
      <c r="G432" s="106"/>
      <c r="I432" s="62"/>
    </row>
    <row r="433" spans="3:9" x14ac:dyDescent="0.25">
      <c r="C433" s="115"/>
      <c r="G433" s="106"/>
      <c r="I433" s="62"/>
    </row>
    <row r="434" spans="3:9" x14ac:dyDescent="0.25">
      <c r="C434" s="115"/>
      <c r="G434" s="106"/>
      <c r="I434" s="62"/>
    </row>
    <row r="435" spans="3:9" x14ac:dyDescent="0.25">
      <c r="C435" s="115"/>
      <c r="G435" s="106"/>
      <c r="I435" s="62"/>
    </row>
    <row r="436" spans="3:9" x14ac:dyDescent="0.25">
      <c r="C436" s="115"/>
      <c r="G436" s="106"/>
      <c r="I436" s="62"/>
    </row>
    <row r="437" spans="3:9" x14ac:dyDescent="0.25">
      <c r="C437" s="115"/>
      <c r="G437" s="106"/>
      <c r="I437" s="62"/>
    </row>
    <row r="438" spans="3:9" x14ac:dyDescent="0.25">
      <c r="C438" s="115"/>
      <c r="G438" s="106"/>
      <c r="I438" s="62"/>
    </row>
    <row r="439" spans="3:9" x14ac:dyDescent="0.25">
      <c r="C439" s="115"/>
      <c r="G439" s="106"/>
      <c r="I439" s="62"/>
    </row>
    <row r="440" spans="3:9" x14ac:dyDescent="0.25">
      <c r="C440" s="115"/>
      <c r="G440" s="106"/>
      <c r="I440" s="62"/>
    </row>
    <row r="441" spans="3:9" x14ac:dyDescent="0.25">
      <c r="C441" s="115"/>
      <c r="G441" s="106"/>
      <c r="I441" s="62"/>
    </row>
    <row r="442" spans="3:9" x14ac:dyDescent="0.25">
      <c r="C442" s="115"/>
      <c r="G442" s="106"/>
      <c r="I442" s="62"/>
    </row>
    <row r="443" spans="3:9" x14ac:dyDescent="0.25">
      <c r="C443" s="115"/>
      <c r="G443" s="106"/>
      <c r="I443" s="62"/>
    </row>
    <row r="444" spans="3:9" x14ac:dyDescent="0.25">
      <c r="C444" s="115"/>
      <c r="G444" s="106"/>
      <c r="I444" s="62"/>
    </row>
    <row r="445" spans="3:9" x14ac:dyDescent="0.25">
      <c r="C445" s="115"/>
      <c r="G445" s="106"/>
      <c r="I445" s="62"/>
    </row>
    <row r="446" spans="3:9" x14ac:dyDescent="0.25">
      <c r="C446" s="115"/>
      <c r="G446" s="106"/>
      <c r="I446" s="62"/>
    </row>
    <row r="447" spans="3:9" x14ac:dyDescent="0.25">
      <c r="C447" s="115"/>
      <c r="G447" s="106"/>
      <c r="I447" s="62"/>
    </row>
    <row r="448" spans="3:9" x14ac:dyDescent="0.25">
      <c r="C448" s="115"/>
      <c r="G448" s="106"/>
      <c r="I448" s="62"/>
    </row>
    <row r="449" spans="3:9" x14ac:dyDescent="0.25">
      <c r="C449" s="115"/>
      <c r="G449" s="106"/>
      <c r="I449" s="62"/>
    </row>
    <row r="450" spans="3:9" x14ac:dyDescent="0.25">
      <c r="C450" s="115"/>
      <c r="G450" s="106"/>
      <c r="I450" s="62"/>
    </row>
    <row r="451" spans="3:9" x14ac:dyDescent="0.25">
      <c r="C451" s="115"/>
      <c r="G451" s="106"/>
      <c r="I451" s="62"/>
    </row>
    <row r="452" spans="3:9" x14ac:dyDescent="0.25">
      <c r="C452" s="115"/>
      <c r="G452" s="106"/>
      <c r="I452" s="62"/>
    </row>
    <row r="453" spans="3:9" x14ac:dyDescent="0.25">
      <c r="C453" s="115"/>
      <c r="G453" s="106"/>
      <c r="I453" s="62"/>
    </row>
    <row r="454" spans="3:9" x14ac:dyDescent="0.25">
      <c r="C454" s="115"/>
      <c r="G454" s="106"/>
      <c r="I454" s="62"/>
    </row>
    <row r="455" spans="3:9" x14ac:dyDescent="0.25">
      <c r="C455" s="115"/>
      <c r="G455" s="106"/>
      <c r="I455" s="62"/>
    </row>
    <row r="456" spans="3:9" x14ac:dyDescent="0.25">
      <c r="C456" s="115"/>
      <c r="G456" s="106"/>
      <c r="I456" s="62"/>
    </row>
    <row r="457" spans="3:9" x14ac:dyDescent="0.25">
      <c r="C457" s="115"/>
      <c r="G457" s="106"/>
      <c r="I457" s="62"/>
    </row>
    <row r="458" spans="3:9" x14ac:dyDescent="0.25">
      <c r="C458" s="115"/>
      <c r="G458" s="106"/>
      <c r="I458" s="62"/>
    </row>
    <row r="459" spans="3:9" x14ac:dyDescent="0.25">
      <c r="C459" s="115"/>
      <c r="G459" s="106"/>
      <c r="I459" s="62"/>
    </row>
    <row r="460" spans="3:9" x14ac:dyDescent="0.25">
      <c r="C460" s="115"/>
      <c r="G460" s="106"/>
      <c r="I460" s="62"/>
    </row>
    <row r="461" spans="3:9" x14ac:dyDescent="0.25">
      <c r="C461" s="115"/>
      <c r="G461" s="106"/>
      <c r="I461" s="62"/>
    </row>
    <row r="462" spans="3:9" x14ac:dyDescent="0.25">
      <c r="C462" s="115"/>
      <c r="G462" s="106"/>
      <c r="I462" s="62"/>
    </row>
    <row r="463" spans="3:9" x14ac:dyDescent="0.25">
      <c r="C463" s="115"/>
      <c r="G463" s="106"/>
      <c r="I463" s="62"/>
    </row>
    <row r="464" spans="3:9" x14ac:dyDescent="0.25">
      <c r="C464" s="115"/>
      <c r="G464" s="106"/>
      <c r="I464" s="62"/>
    </row>
    <row r="465" spans="3:9" x14ac:dyDescent="0.25">
      <c r="C465" s="115"/>
      <c r="G465" s="106"/>
      <c r="I465" s="62"/>
    </row>
    <row r="466" spans="3:9" x14ac:dyDescent="0.25">
      <c r="C466" s="115"/>
      <c r="G466" s="106"/>
      <c r="I466" s="62"/>
    </row>
    <row r="467" spans="3:9" x14ac:dyDescent="0.25">
      <c r="C467" s="115"/>
      <c r="G467" s="106"/>
      <c r="I467" s="62"/>
    </row>
    <row r="468" spans="3:9" x14ac:dyDescent="0.25">
      <c r="C468" s="115"/>
      <c r="G468" s="106"/>
      <c r="I468" s="62"/>
    </row>
    <row r="469" spans="3:9" x14ac:dyDescent="0.25">
      <c r="C469" s="115"/>
      <c r="G469" s="106"/>
      <c r="I469" s="62"/>
    </row>
    <row r="470" spans="3:9" x14ac:dyDescent="0.25">
      <c r="C470" s="115"/>
      <c r="G470" s="106"/>
      <c r="I470" s="62"/>
    </row>
    <row r="471" spans="3:9" x14ac:dyDescent="0.25">
      <c r="C471" s="115"/>
      <c r="G471" s="106"/>
      <c r="I471" s="62"/>
    </row>
    <row r="472" spans="3:9" x14ac:dyDescent="0.25">
      <c r="C472" s="115"/>
      <c r="G472" s="106"/>
      <c r="I472" s="62"/>
    </row>
    <row r="473" spans="3:9" x14ac:dyDescent="0.25">
      <c r="C473" s="115"/>
      <c r="G473" s="106"/>
      <c r="I473" s="62"/>
    </row>
    <row r="474" spans="3:9" x14ac:dyDescent="0.25">
      <c r="C474" s="115"/>
      <c r="G474" s="106"/>
      <c r="I474" s="62"/>
    </row>
    <row r="475" spans="3:9" x14ac:dyDescent="0.25">
      <c r="C475" s="115"/>
      <c r="G475" s="106"/>
      <c r="I475" s="62"/>
    </row>
    <row r="476" spans="3:9" x14ac:dyDescent="0.25">
      <c r="C476" s="115"/>
      <c r="G476" s="106"/>
      <c r="I476" s="62"/>
    </row>
    <row r="477" spans="3:9" x14ac:dyDescent="0.25">
      <c r="C477" s="115"/>
      <c r="G477" s="106"/>
      <c r="I477" s="62"/>
    </row>
    <row r="478" spans="3:9" x14ac:dyDescent="0.25">
      <c r="C478" s="115"/>
      <c r="G478" s="106"/>
      <c r="I478" s="62"/>
    </row>
    <row r="479" spans="3:9" x14ac:dyDescent="0.25">
      <c r="C479" s="115"/>
      <c r="G479" s="106"/>
      <c r="I479" s="62"/>
    </row>
    <row r="480" spans="3:9" x14ac:dyDescent="0.25">
      <c r="C480" s="115"/>
      <c r="G480" s="106"/>
      <c r="I480" s="62"/>
    </row>
    <row r="481" spans="3:9" x14ac:dyDescent="0.25">
      <c r="C481" s="115"/>
      <c r="G481" s="106"/>
      <c r="I481" s="62"/>
    </row>
    <row r="482" spans="3:9" x14ac:dyDescent="0.25">
      <c r="C482" s="115"/>
      <c r="G482" s="106"/>
      <c r="I482" s="62"/>
    </row>
    <row r="483" spans="3:9" x14ac:dyDescent="0.25">
      <c r="C483" s="115"/>
      <c r="G483" s="106"/>
      <c r="I483" s="62"/>
    </row>
    <row r="484" spans="3:9" x14ac:dyDescent="0.25">
      <c r="C484" s="115"/>
      <c r="G484" s="106"/>
      <c r="I484" s="62"/>
    </row>
    <row r="485" spans="3:9" x14ac:dyDescent="0.25">
      <c r="C485" s="115"/>
      <c r="G485" s="106"/>
      <c r="I485" s="62"/>
    </row>
    <row r="486" spans="3:9" x14ac:dyDescent="0.25">
      <c r="C486" s="115"/>
      <c r="G486" s="106"/>
      <c r="I486" s="62"/>
    </row>
    <row r="487" spans="3:9" x14ac:dyDescent="0.25">
      <c r="C487" s="115"/>
      <c r="G487" s="106"/>
      <c r="I487" s="62"/>
    </row>
    <row r="488" spans="3:9" x14ac:dyDescent="0.25">
      <c r="C488" s="115"/>
      <c r="G488" s="106"/>
      <c r="I488" s="62"/>
    </row>
    <row r="489" spans="3:9" x14ac:dyDescent="0.25">
      <c r="C489" s="115"/>
      <c r="G489" s="106"/>
      <c r="I489" s="62"/>
    </row>
    <row r="490" spans="3:9" x14ac:dyDescent="0.25">
      <c r="C490" s="115"/>
      <c r="G490" s="106"/>
      <c r="I490" s="62"/>
    </row>
    <row r="491" spans="3:9" x14ac:dyDescent="0.25">
      <c r="C491" s="115"/>
      <c r="G491" s="106"/>
      <c r="I491" s="62"/>
    </row>
    <row r="492" spans="3:9" x14ac:dyDescent="0.25">
      <c r="C492" s="115"/>
      <c r="G492" s="106"/>
      <c r="I492" s="62"/>
    </row>
    <row r="493" spans="3:9" x14ac:dyDescent="0.25">
      <c r="C493" s="115"/>
      <c r="G493" s="106"/>
      <c r="I493" s="62"/>
    </row>
    <row r="494" spans="3:9" x14ac:dyDescent="0.25">
      <c r="C494" s="115"/>
      <c r="G494" s="106"/>
      <c r="I494" s="62"/>
    </row>
    <row r="495" spans="3:9" x14ac:dyDescent="0.25">
      <c r="C495" s="115"/>
      <c r="G495" s="106"/>
      <c r="I495" s="62"/>
    </row>
    <row r="496" spans="3:9" x14ac:dyDescent="0.25">
      <c r="C496" s="115"/>
      <c r="G496" s="106"/>
      <c r="I496" s="62"/>
    </row>
    <row r="497" spans="3:9" x14ac:dyDescent="0.25">
      <c r="C497" s="115"/>
      <c r="G497" s="106"/>
      <c r="I497" s="62"/>
    </row>
    <row r="498" spans="3:9" x14ac:dyDescent="0.25">
      <c r="C498" s="115"/>
      <c r="G498" s="106"/>
      <c r="I498" s="62"/>
    </row>
    <row r="499" spans="3:9" x14ac:dyDescent="0.25">
      <c r="C499" s="115"/>
      <c r="G499" s="106"/>
      <c r="I499" s="62"/>
    </row>
    <row r="500" spans="3:9" x14ac:dyDescent="0.25">
      <c r="C500" s="115"/>
      <c r="G500" s="106"/>
      <c r="I500" s="62"/>
    </row>
    <row r="501" spans="3:9" x14ac:dyDescent="0.25">
      <c r="C501" s="115"/>
      <c r="G501" s="106"/>
      <c r="I501" s="62"/>
    </row>
    <row r="502" spans="3:9" x14ac:dyDescent="0.25">
      <c r="C502" s="115"/>
      <c r="G502" s="106"/>
      <c r="I502" s="62"/>
    </row>
    <row r="503" spans="3:9" x14ac:dyDescent="0.25">
      <c r="C503" s="115"/>
      <c r="G503" s="106"/>
      <c r="I503" s="62"/>
    </row>
    <row r="504" spans="3:9" x14ac:dyDescent="0.25">
      <c r="C504" s="115"/>
      <c r="G504" s="106"/>
      <c r="I504" s="62"/>
    </row>
    <row r="505" spans="3:9" x14ac:dyDescent="0.25">
      <c r="C505" s="115"/>
      <c r="G505" s="106"/>
      <c r="I505" s="62"/>
    </row>
    <row r="506" spans="3:9" x14ac:dyDescent="0.25">
      <c r="C506" s="115"/>
      <c r="G506" s="106"/>
      <c r="I506" s="62"/>
    </row>
    <row r="507" spans="3:9" x14ac:dyDescent="0.25">
      <c r="C507" s="115"/>
      <c r="G507" s="106"/>
      <c r="I507" s="62"/>
    </row>
    <row r="508" spans="3:9" x14ac:dyDescent="0.25">
      <c r="C508" s="115"/>
      <c r="G508" s="106"/>
      <c r="I508" s="62"/>
    </row>
    <row r="509" spans="3:9" x14ac:dyDescent="0.25">
      <c r="C509" s="115"/>
      <c r="G509" s="106"/>
      <c r="I509" s="62"/>
    </row>
    <row r="510" spans="3:9" x14ac:dyDescent="0.25">
      <c r="C510" s="115"/>
      <c r="G510" s="106"/>
      <c r="I510" s="62"/>
    </row>
    <row r="511" spans="3:9" x14ac:dyDescent="0.25">
      <c r="C511" s="115"/>
      <c r="G511" s="106"/>
      <c r="I511" s="62"/>
    </row>
    <row r="512" spans="3:9" x14ac:dyDescent="0.25">
      <c r="C512" s="115"/>
      <c r="G512" s="106"/>
      <c r="I512" s="62"/>
    </row>
    <row r="513" spans="3:9" x14ac:dyDescent="0.25">
      <c r="C513" s="115"/>
      <c r="G513" s="106"/>
      <c r="I513" s="62"/>
    </row>
    <row r="514" spans="3:9" x14ac:dyDescent="0.25">
      <c r="C514" s="115"/>
      <c r="G514" s="106"/>
      <c r="I514" s="62"/>
    </row>
    <row r="515" spans="3:9" x14ac:dyDescent="0.25">
      <c r="C515" s="115"/>
      <c r="G515" s="106"/>
      <c r="I515" s="62"/>
    </row>
    <row r="516" spans="3:9" x14ac:dyDescent="0.25">
      <c r="C516" s="115"/>
      <c r="G516" s="106"/>
      <c r="I516" s="62"/>
    </row>
    <row r="517" spans="3:9" x14ac:dyDescent="0.25">
      <c r="C517" s="115"/>
      <c r="G517" s="106"/>
      <c r="I517" s="62"/>
    </row>
    <row r="518" spans="3:9" x14ac:dyDescent="0.25">
      <c r="C518" s="115"/>
      <c r="G518" s="106"/>
      <c r="I518" s="62"/>
    </row>
    <row r="519" spans="3:9" x14ac:dyDescent="0.25">
      <c r="C519" s="115"/>
      <c r="G519" s="106"/>
      <c r="I519" s="62"/>
    </row>
    <row r="520" spans="3:9" x14ac:dyDescent="0.25">
      <c r="C520" s="115"/>
      <c r="G520" s="106"/>
      <c r="I520" s="62"/>
    </row>
    <row r="521" spans="3:9" x14ac:dyDescent="0.25">
      <c r="C521" s="115"/>
      <c r="G521" s="106"/>
      <c r="I521" s="62"/>
    </row>
    <row r="522" spans="3:9" x14ac:dyDescent="0.25">
      <c r="C522" s="115"/>
      <c r="G522" s="106"/>
      <c r="I522" s="62"/>
    </row>
    <row r="523" spans="3:9" x14ac:dyDescent="0.25">
      <c r="C523" s="115"/>
      <c r="G523" s="106"/>
      <c r="I523" s="62"/>
    </row>
    <row r="524" spans="3:9" x14ac:dyDescent="0.25">
      <c r="C524" s="115"/>
      <c r="G524" s="106"/>
      <c r="I524" s="62"/>
    </row>
    <row r="525" spans="3:9" x14ac:dyDescent="0.25">
      <c r="C525" s="115"/>
      <c r="G525" s="106"/>
      <c r="I525" s="62"/>
    </row>
    <row r="526" spans="3:9" x14ac:dyDescent="0.25">
      <c r="C526" s="115"/>
      <c r="G526" s="106"/>
      <c r="I526" s="62"/>
    </row>
    <row r="527" spans="3:9" x14ac:dyDescent="0.25">
      <c r="C527" s="115"/>
      <c r="G527" s="106"/>
      <c r="I527" s="62"/>
    </row>
    <row r="528" spans="3:9" x14ac:dyDescent="0.25">
      <c r="C528" s="115"/>
      <c r="G528" s="106"/>
      <c r="I528" s="62"/>
    </row>
    <row r="529" spans="3:9" x14ac:dyDescent="0.25">
      <c r="C529" s="115"/>
      <c r="G529" s="106"/>
      <c r="I529" s="62"/>
    </row>
    <row r="530" spans="3:9" x14ac:dyDescent="0.25">
      <c r="C530" s="115"/>
      <c r="G530" s="106"/>
      <c r="I530" s="62"/>
    </row>
    <row r="531" spans="3:9" x14ac:dyDescent="0.25">
      <c r="C531" s="115"/>
      <c r="G531" s="106"/>
      <c r="I531" s="62"/>
    </row>
  </sheetData>
  <mergeCells count="1">
    <mergeCell ref="C3:I4"/>
  </mergeCells>
  <conditionalFormatting sqref="I1:I531">
    <cfRule type="cellIs" dxfId="3" priority="2" operator="lessThan">
      <formula>0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9C3"/>
  </sheetPr>
  <dimension ref="A1:AMJ531"/>
  <sheetViews>
    <sheetView topLeftCell="A46" zoomScaleNormal="100" workbookViewId="0">
      <selection activeCell="E153" sqref="E153"/>
    </sheetView>
  </sheetViews>
  <sheetFormatPr defaultColWidth="9.140625" defaultRowHeight="15" x14ac:dyDescent="0.25"/>
  <cols>
    <col min="1" max="1" width="8.7109375" style="1" customWidth="1"/>
    <col min="2" max="2" width="8.28515625" style="1" customWidth="1"/>
    <col min="3" max="3" width="31.140625" style="122" customWidth="1"/>
    <col min="4" max="4" width="22" style="1" hidden="1" customWidth="1"/>
    <col min="5" max="5" width="13.5703125" style="123" customWidth="1"/>
    <col min="6" max="6" width="12.28515625" style="1" customWidth="1"/>
    <col min="7" max="7" width="16.42578125" style="1" customWidth="1"/>
    <col min="8" max="8" width="27.7109375" style="1" customWidth="1"/>
    <col min="9" max="9" width="13.42578125" style="1" customWidth="1"/>
    <col min="10" max="1024" width="9.140625" style="1"/>
  </cols>
  <sheetData>
    <row r="1" spans="1:9" x14ac:dyDescent="0.25">
      <c r="G1" s="61"/>
      <c r="I1" s="124"/>
    </row>
    <row r="2" spans="1:9" x14ac:dyDescent="0.25">
      <c r="G2" s="61"/>
      <c r="I2" s="124"/>
    </row>
    <row r="3" spans="1:9" x14ac:dyDescent="0.25">
      <c r="A3" s="63" t="s">
        <v>4</v>
      </c>
      <c r="B3" s="26" t="s">
        <v>5</v>
      </c>
      <c r="C3" s="133">
        <v>44470</v>
      </c>
      <c r="D3" s="133"/>
      <c r="E3" s="133"/>
      <c r="F3" s="133"/>
      <c r="G3" s="133"/>
      <c r="H3" s="133"/>
      <c r="I3" s="133"/>
    </row>
    <row r="4" spans="1:9" x14ac:dyDescent="0.25">
      <c r="A4" s="64" t="s">
        <v>6</v>
      </c>
      <c r="B4" s="65" t="s">
        <v>7</v>
      </c>
      <c r="C4" s="133"/>
      <c r="D4" s="133"/>
      <c r="E4" s="133"/>
      <c r="F4" s="133"/>
      <c r="G4" s="133"/>
      <c r="H4" s="133"/>
      <c r="I4" s="133"/>
    </row>
    <row r="5" spans="1:9" ht="30" x14ac:dyDescent="0.25">
      <c r="A5" s="26"/>
      <c r="B5" s="26" t="s">
        <v>8</v>
      </c>
      <c r="C5" s="27" t="s">
        <v>9</v>
      </c>
      <c r="D5" s="26" t="s">
        <v>136</v>
      </c>
      <c r="E5" s="108" t="s">
        <v>137</v>
      </c>
      <c r="F5" s="56" t="s">
        <v>12</v>
      </c>
      <c r="G5" s="69" t="s">
        <v>138</v>
      </c>
      <c r="H5" s="56" t="s">
        <v>139</v>
      </c>
      <c r="I5" s="70" t="s">
        <v>140</v>
      </c>
    </row>
    <row r="6" spans="1:9" x14ac:dyDescent="0.25">
      <c r="A6" s="71"/>
      <c r="B6" s="26">
        <v>1</v>
      </c>
      <c r="C6" s="24"/>
      <c r="D6" s="26"/>
      <c r="E6" s="72">
        <v>620</v>
      </c>
      <c r="F6" s="73">
        <v>620</v>
      </c>
      <c r="G6" s="74" t="s">
        <v>323</v>
      </c>
      <c r="H6" s="75">
        <v>44484</v>
      </c>
      <c r="I6" s="38">
        <f>СЕН.21!I6+F6-E6</f>
        <v>0</v>
      </c>
    </row>
    <row r="7" spans="1:9" x14ac:dyDescent="0.25">
      <c r="A7" s="71"/>
      <c r="B7" s="26">
        <v>2</v>
      </c>
      <c r="C7" s="24"/>
      <c r="D7" s="26"/>
      <c r="E7" s="72"/>
      <c r="F7" s="73"/>
      <c r="G7" s="74"/>
      <c r="H7" s="75"/>
      <c r="I7" s="38">
        <f>СЕН.21!I7+F7-E7</f>
        <v>0</v>
      </c>
    </row>
    <row r="8" spans="1:9" x14ac:dyDescent="0.25">
      <c r="A8" s="71"/>
      <c r="B8" s="26">
        <v>3</v>
      </c>
      <c r="C8" s="27"/>
      <c r="D8" s="26"/>
      <c r="E8" s="72"/>
      <c r="F8" s="73"/>
      <c r="G8" s="74"/>
      <c r="H8" s="75"/>
      <c r="I8" s="38">
        <f>СЕН.21!I8+F8-E8</f>
        <v>0</v>
      </c>
    </row>
    <row r="9" spans="1:9" x14ac:dyDescent="0.25">
      <c r="A9" s="71"/>
      <c r="B9" s="26">
        <v>4</v>
      </c>
      <c r="C9" s="27"/>
      <c r="D9" s="26"/>
      <c r="E9" s="72"/>
      <c r="F9" s="73"/>
      <c r="G9" s="74"/>
      <c r="H9" s="75"/>
      <c r="I9" s="38">
        <f>СЕН.21!I9+F9-E9</f>
        <v>0</v>
      </c>
    </row>
    <row r="10" spans="1:9" x14ac:dyDescent="0.25">
      <c r="A10" s="71"/>
      <c r="B10" s="26">
        <v>5</v>
      </c>
      <c r="C10" s="27"/>
      <c r="D10" s="26"/>
      <c r="E10" s="72"/>
      <c r="F10" s="73"/>
      <c r="G10" s="74"/>
      <c r="H10" s="26"/>
      <c r="I10" s="38">
        <f>СЕН.21!I10+F10-E10</f>
        <v>0</v>
      </c>
    </row>
    <row r="11" spans="1:9" x14ac:dyDescent="0.25">
      <c r="A11" s="71"/>
      <c r="B11" s="26">
        <v>6</v>
      </c>
      <c r="C11" s="27"/>
      <c r="D11" s="26"/>
      <c r="E11" s="72"/>
      <c r="F11" s="73"/>
      <c r="G11" s="74"/>
      <c r="H11" s="75"/>
      <c r="I11" s="38">
        <f>СЕН.21!I11+F11-E11</f>
        <v>0</v>
      </c>
    </row>
    <row r="12" spans="1:9" x14ac:dyDescent="0.25">
      <c r="A12" s="71"/>
      <c r="B12" s="26">
        <v>7</v>
      </c>
      <c r="C12" s="27"/>
      <c r="D12" s="26"/>
      <c r="E12" s="72"/>
      <c r="F12" s="73"/>
      <c r="G12" s="74"/>
      <c r="H12" s="75"/>
      <c r="I12" s="38">
        <f>СЕН.21!I12+F12-E12</f>
        <v>0</v>
      </c>
    </row>
    <row r="13" spans="1:9" x14ac:dyDescent="0.25">
      <c r="A13" s="66"/>
      <c r="B13" s="26">
        <v>8</v>
      </c>
      <c r="C13" s="27"/>
      <c r="D13" s="26"/>
      <c r="E13" s="72"/>
      <c r="F13" s="73"/>
      <c r="G13" s="74"/>
      <c r="H13" s="75"/>
      <c r="I13" s="38">
        <f>СЕН.21!I13+F13-E13</f>
        <v>0</v>
      </c>
    </row>
    <row r="14" spans="1:9" x14ac:dyDescent="0.25">
      <c r="A14" s="66"/>
      <c r="B14" s="26">
        <v>9</v>
      </c>
      <c r="C14" s="27"/>
      <c r="D14" s="26"/>
      <c r="E14" s="72">
        <v>620</v>
      </c>
      <c r="F14" s="73">
        <v>650</v>
      </c>
      <c r="G14" s="74" t="s">
        <v>321</v>
      </c>
      <c r="H14" s="75">
        <v>44474</v>
      </c>
      <c r="I14" s="38">
        <f>СЕН.21!I14+F14-E14</f>
        <v>680</v>
      </c>
    </row>
    <row r="15" spans="1:9" x14ac:dyDescent="0.25">
      <c r="A15" s="71"/>
      <c r="B15" s="26">
        <v>10</v>
      </c>
      <c r="C15" s="27"/>
      <c r="D15" s="26"/>
      <c r="E15" s="72">
        <v>620</v>
      </c>
      <c r="F15" s="73">
        <v>650</v>
      </c>
      <c r="G15" s="74" t="s">
        <v>321</v>
      </c>
      <c r="H15" s="75">
        <v>44474</v>
      </c>
      <c r="I15" s="38">
        <f>СЕН.21!I15+F15-E15</f>
        <v>680</v>
      </c>
    </row>
    <row r="16" spans="1:9" x14ac:dyDescent="0.25">
      <c r="A16" s="66"/>
      <c r="B16" s="26">
        <v>11</v>
      </c>
      <c r="C16" s="27"/>
      <c r="D16" s="26"/>
      <c r="E16" s="72">
        <v>620</v>
      </c>
      <c r="F16" s="73">
        <v>682</v>
      </c>
      <c r="G16" s="74" t="s">
        <v>326</v>
      </c>
      <c r="H16" s="75">
        <v>44490</v>
      </c>
      <c r="I16" s="38">
        <f>СЕН.21!I16+F16-E16</f>
        <v>-744</v>
      </c>
    </row>
    <row r="17" spans="1:9" x14ac:dyDescent="0.25">
      <c r="A17" s="66"/>
      <c r="B17" s="26">
        <v>12</v>
      </c>
      <c r="C17" s="27"/>
      <c r="D17" s="26"/>
      <c r="E17" s="72"/>
      <c r="F17" s="73"/>
      <c r="G17" s="74"/>
      <c r="H17" s="75"/>
      <c r="I17" s="38">
        <f>СЕН.21!I17+F17-E17</f>
        <v>0</v>
      </c>
    </row>
    <row r="18" spans="1:9" x14ac:dyDescent="0.25">
      <c r="A18" s="66"/>
      <c r="B18" s="26">
        <v>13</v>
      </c>
      <c r="C18" s="27"/>
      <c r="D18" s="26"/>
      <c r="E18" s="72">
        <v>620</v>
      </c>
      <c r="F18" s="73"/>
      <c r="G18" s="74"/>
      <c r="H18" s="75"/>
      <c r="I18" s="38">
        <f>СЕН.21!I18+F18-E18</f>
        <v>-3200</v>
      </c>
    </row>
    <row r="19" spans="1:9" x14ac:dyDescent="0.25">
      <c r="A19" s="66"/>
      <c r="B19" s="26">
        <v>14</v>
      </c>
      <c r="C19" s="27"/>
      <c r="D19" s="26"/>
      <c r="E19" s="72"/>
      <c r="F19" s="73"/>
      <c r="G19" s="74"/>
      <c r="H19" s="75"/>
      <c r="I19" s="38">
        <f>СЕН.21!I19+F19-E19</f>
        <v>0</v>
      </c>
    </row>
    <row r="20" spans="1:9" x14ac:dyDescent="0.25">
      <c r="A20" s="71"/>
      <c r="B20" s="26">
        <v>15</v>
      </c>
      <c r="C20" s="27"/>
      <c r="D20" s="26"/>
      <c r="E20" s="72">
        <v>620</v>
      </c>
      <c r="F20" s="73"/>
      <c r="G20" s="74"/>
      <c r="H20" s="75"/>
      <c r="I20" s="38">
        <f>СЕН.21!I20+F20-E20</f>
        <v>-6200</v>
      </c>
    </row>
    <row r="21" spans="1:9" x14ac:dyDescent="0.25">
      <c r="A21" s="66"/>
      <c r="B21" s="26">
        <v>16</v>
      </c>
      <c r="C21" s="27"/>
      <c r="D21" s="26"/>
      <c r="E21" s="72">
        <v>620</v>
      </c>
      <c r="F21" s="73"/>
      <c r="G21" s="74"/>
      <c r="H21" s="75"/>
      <c r="I21" s="38">
        <f>СЕН.21!I21+F21-E21</f>
        <v>8250</v>
      </c>
    </row>
    <row r="22" spans="1:9" x14ac:dyDescent="0.25">
      <c r="A22" s="66"/>
      <c r="B22" s="26">
        <v>17</v>
      </c>
      <c r="C22" s="27"/>
      <c r="D22" s="26"/>
      <c r="E22" s="72">
        <v>620</v>
      </c>
      <c r="F22" s="76">
        <v>650</v>
      </c>
      <c r="G22" s="74" t="s">
        <v>320</v>
      </c>
      <c r="H22" s="75">
        <v>44474</v>
      </c>
      <c r="I22" s="38">
        <f>СЕН.21!I22+F22-E22</f>
        <v>300</v>
      </c>
    </row>
    <row r="23" spans="1:9" x14ac:dyDescent="0.25">
      <c r="A23" s="66"/>
      <c r="B23" s="26">
        <v>18</v>
      </c>
      <c r="C23" s="27"/>
      <c r="D23" s="26"/>
      <c r="E23" s="72">
        <v>620</v>
      </c>
      <c r="F23" s="76">
        <v>650</v>
      </c>
      <c r="G23" s="74" t="s">
        <v>319</v>
      </c>
      <c r="H23" s="75">
        <v>44474</v>
      </c>
      <c r="I23" s="38">
        <f>СЕН.21!I23+F23-E23</f>
        <v>-350</v>
      </c>
    </row>
    <row r="24" spans="1:9" x14ac:dyDescent="0.25">
      <c r="A24" s="66"/>
      <c r="B24" s="26">
        <v>19</v>
      </c>
      <c r="C24" s="27"/>
      <c r="D24" s="26"/>
      <c r="E24" s="72">
        <v>620</v>
      </c>
      <c r="F24" s="73"/>
      <c r="G24" s="74"/>
      <c r="H24" s="26"/>
      <c r="I24" s="38">
        <f>СЕН.21!I24+F24-E24</f>
        <v>-6200</v>
      </c>
    </row>
    <row r="25" spans="1:9" x14ac:dyDescent="0.25">
      <c r="A25" s="71"/>
      <c r="B25" s="26">
        <v>20</v>
      </c>
      <c r="C25" s="26"/>
      <c r="D25" s="26"/>
      <c r="E25" s="72"/>
      <c r="F25" s="73"/>
      <c r="G25" s="74"/>
      <c r="H25" s="75"/>
      <c r="I25" s="38">
        <f>СЕН.21!I25+F25-E25</f>
        <v>0</v>
      </c>
    </row>
    <row r="26" spans="1:9" x14ac:dyDescent="0.25">
      <c r="A26" s="66"/>
      <c r="B26" s="26">
        <v>21</v>
      </c>
      <c r="C26" s="27"/>
      <c r="D26" s="26"/>
      <c r="E26" s="72">
        <v>620</v>
      </c>
      <c r="F26" s="73"/>
      <c r="G26" s="74"/>
      <c r="H26" s="75"/>
      <c r="I26" s="38">
        <f>СЕН.21!I26+F26-E26</f>
        <v>-6200</v>
      </c>
    </row>
    <row r="27" spans="1:9" x14ac:dyDescent="0.25">
      <c r="A27" s="66"/>
      <c r="B27" s="26">
        <v>22</v>
      </c>
      <c r="C27" s="27"/>
      <c r="D27" s="26"/>
      <c r="E27" s="72">
        <v>620</v>
      </c>
      <c r="F27" s="38"/>
      <c r="G27" s="74"/>
      <c r="H27" s="75"/>
      <c r="I27" s="38">
        <f>СЕН.21!I27+F27-E27</f>
        <v>-6200</v>
      </c>
    </row>
    <row r="28" spans="1:9" x14ac:dyDescent="0.25">
      <c r="A28" s="66"/>
      <c r="B28" s="26">
        <v>23</v>
      </c>
      <c r="C28" s="27"/>
      <c r="D28" s="26"/>
      <c r="E28" s="72">
        <v>620</v>
      </c>
      <c r="F28" s="73"/>
      <c r="G28" s="74"/>
      <c r="H28" s="75"/>
      <c r="I28" s="38">
        <f>СЕН.21!I28+F28-E28</f>
        <v>-6200</v>
      </c>
    </row>
    <row r="29" spans="1:9" x14ac:dyDescent="0.25">
      <c r="A29" s="66"/>
      <c r="B29" s="26">
        <v>24</v>
      </c>
      <c r="C29" s="27"/>
      <c r="D29" s="26"/>
      <c r="E29" s="72">
        <v>620</v>
      </c>
      <c r="F29" s="73"/>
      <c r="G29" s="74"/>
      <c r="H29" s="75"/>
      <c r="I29" s="38">
        <f>СЕН.21!I29+F29-E29</f>
        <v>-6200</v>
      </c>
    </row>
    <row r="30" spans="1:9" x14ac:dyDescent="0.25">
      <c r="A30" s="71"/>
      <c r="B30" s="26">
        <v>25</v>
      </c>
      <c r="C30" s="27"/>
      <c r="D30" s="26"/>
      <c r="E30" s="72">
        <v>620</v>
      </c>
      <c r="F30" s="73"/>
      <c r="G30" s="74"/>
      <c r="H30" s="75"/>
      <c r="I30" s="38">
        <f>СЕН.21!I30+F30-E30</f>
        <v>-6200</v>
      </c>
    </row>
    <row r="31" spans="1:9" x14ac:dyDescent="0.25">
      <c r="A31" s="71"/>
      <c r="B31" s="26">
        <v>26</v>
      </c>
      <c r="C31" s="27"/>
      <c r="D31" s="26"/>
      <c r="E31" s="72">
        <v>620</v>
      </c>
      <c r="F31" s="73"/>
      <c r="G31" s="74"/>
      <c r="H31" s="75"/>
      <c r="I31" s="38">
        <f>СЕН.21!I31+F31-E31</f>
        <v>-6200</v>
      </c>
    </row>
    <row r="32" spans="1:9" x14ac:dyDescent="0.25">
      <c r="A32" s="66"/>
      <c r="B32" s="26">
        <v>27</v>
      </c>
      <c r="C32" s="27"/>
      <c r="D32" s="26"/>
      <c r="E32" s="72">
        <v>620</v>
      </c>
      <c r="F32" s="73"/>
      <c r="G32" s="74"/>
      <c r="H32" s="75"/>
      <c r="I32" s="38">
        <f>СЕН.21!I32+F32-E32</f>
        <v>-6200</v>
      </c>
    </row>
    <row r="33" spans="1:9" x14ac:dyDescent="0.25">
      <c r="A33" s="66"/>
      <c r="B33" s="26">
        <v>28</v>
      </c>
      <c r="C33" s="27"/>
      <c r="D33" s="26"/>
      <c r="E33" s="72">
        <v>620</v>
      </c>
      <c r="F33" s="73"/>
      <c r="G33" s="74"/>
      <c r="H33" s="75"/>
      <c r="I33" s="38">
        <f>СЕН.21!I33+F33-E33</f>
        <v>-6200</v>
      </c>
    </row>
    <row r="34" spans="1:9" x14ac:dyDescent="0.25">
      <c r="A34" s="66"/>
      <c r="B34" s="26">
        <v>29</v>
      </c>
      <c r="C34" s="27"/>
      <c r="D34" s="26"/>
      <c r="E34" s="72">
        <v>620</v>
      </c>
      <c r="F34" s="38">
        <v>1300</v>
      </c>
      <c r="G34" s="74" t="s">
        <v>317</v>
      </c>
      <c r="H34" s="75">
        <v>44473</v>
      </c>
      <c r="I34" s="38">
        <f>СЕН.21!I34+F34-E34</f>
        <v>2250</v>
      </c>
    </row>
    <row r="35" spans="1:9" x14ac:dyDescent="0.25">
      <c r="A35" s="66"/>
      <c r="B35" s="26">
        <v>30</v>
      </c>
      <c r="C35" s="27"/>
      <c r="D35" s="26"/>
      <c r="E35" s="72">
        <v>620</v>
      </c>
      <c r="F35" s="73"/>
      <c r="G35" s="74"/>
      <c r="H35" s="75"/>
      <c r="I35" s="38">
        <f>СЕН.21!I35+F35-E35</f>
        <v>-6200</v>
      </c>
    </row>
    <row r="36" spans="1:9" x14ac:dyDescent="0.25">
      <c r="A36" s="66"/>
      <c r="B36" s="26">
        <v>31</v>
      </c>
      <c r="C36" s="27"/>
      <c r="D36" s="26"/>
      <c r="E36" s="72">
        <v>620</v>
      </c>
      <c r="F36" s="73"/>
      <c r="G36" s="74"/>
      <c r="H36" s="75"/>
      <c r="I36" s="38">
        <f>СЕН.21!I36+F36-E36</f>
        <v>1280</v>
      </c>
    </row>
    <row r="37" spans="1:9" x14ac:dyDescent="0.25">
      <c r="A37" s="77"/>
      <c r="B37" s="26">
        <v>32</v>
      </c>
      <c r="C37" s="27"/>
      <c r="D37" s="26"/>
      <c r="E37" s="72"/>
      <c r="F37" s="73"/>
      <c r="G37" s="74"/>
      <c r="H37" s="75"/>
      <c r="I37" s="38">
        <f>СЕН.21!I37+F37-E37</f>
        <v>0</v>
      </c>
    </row>
    <row r="38" spans="1:9" x14ac:dyDescent="0.25">
      <c r="A38" s="77"/>
      <c r="B38" s="26">
        <v>33</v>
      </c>
      <c r="C38" s="27"/>
      <c r="D38" s="26"/>
      <c r="E38" s="72"/>
      <c r="F38" s="73"/>
      <c r="G38" s="74"/>
      <c r="H38" s="75"/>
      <c r="I38" s="38">
        <f>СЕН.21!I38+F38-E38</f>
        <v>0</v>
      </c>
    </row>
    <row r="39" spans="1:9" x14ac:dyDescent="0.25">
      <c r="A39" s="77"/>
      <c r="B39" s="26">
        <v>34</v>
      </c>
      <c r="C39" s="27"/>
      <c r="D39" s="26"/>
      <c r="E39" s="72">
        <v>620</v>
      </c>
      <c r="F39" s="73"/>
      <c r="G39" s="74"/>
      <c r="H39" s="75"/>
      <c r="I39" s="38">
        <f>СЕН.21!I39+F39-E39</f>
        <v>-4836</v>
      </c>
    </row>
    <row r="40" spans="1:9" x14ac:dyDescent="0.25">
      <c r="A40" s="77"/>
      <c r="B40" s="26">
        <v>35</v>
      </c>
      <c r="C40" s="27"/>
      <c r="D40" s="26"/>
      <c r="E40" s="72"/>
      <c r="F40" s="38"/>
      <c r="G40" s="74"/>
      <c r="H40" s="75"/>
      <c r="I40" s="38">
        <f>СЕН.21!I40+F40-E40</f>
        <v>0</v>
      </c>
    </row>
    <row r="41" spans="1:9" x14ac:dyDescent="0.25">
      <c r="A41" s="77"/>
      <c r="B41" s="26">
        <v>36</v>
      </c>
      <c r="C41" s="27"/>
      <c r="D41" s="26"/>
      <c r="E41" s="72">
        <v>620</v>
      </c>
      <c r="F41" s="73"/>
      <c r="G41" s="74"/>
      <c r="H41" s="75"/>
      <c r="I41" s="38">
        <f>СЕН.21!I41+F41-E41</f>
        <v>-2480</v>
      </c>
    </row>
    <row r="42" spans="1:9" x14ac:dyDescent="0.25">
      <c r="A42" s="77"/>
      <c r="B42" s="26">
        <v>37</v>
      </c>
      <c r="C42" s="27"/>
      <c r="D42" s="26"/>
      <c r="E42" s="72">
        <v>620</v>
      </c>
      <c r="F42" s="73"/>
      <c r="G42" s="74"/>
      <c r="H42" s="26"/>
      <c r="I42" s="38">
        <f>СЕН.21!I42+F42-E42</f>
        <v>-6200</v>
      </c>
    </row>
    <row r="43" spans="1:9" x14ac:dyDescent="0.25">
      <c r="A43" s="77"/>
      <c r="B43" s="26">
        <v>38</v>
      </c>
      <c r="C43" s="27"/>
      <c r="D43" s="26"/>
      <c r="E43" s="72">
        <v>620</v>
      </c>
      <c r="F43" s="73"/>
      <c r="G43" s="74"/>
      <c r="H43" s="26"/>
      <c r="I43" s="38">
        <f>СЕН.21!I43+F43-E43</f>
        <v>2010</v>
      </c>
    </row>
    <row r="44" spans="1:9" x14ac:dyDescent="0.25">
      <c r="A44" s="77"/>
      <c r="B44" s="26">
        <v>39</v>
      </c>
      <c r="C44" s="27"/>
      <c r="D44" s="26"/>
      <c r="E44" s="72"/>
      <c r="F44" s="73"/>
      <c r="G44" s="74"/>
      <c r="H44" s="26"/>
      <c r="I44" s="38">
        <f>СЕН.21!I44+F44-E44</f>
        <v>0</v>
      </c>
    </row>
    <row r="45" spans="1:9" x14ac:dyDescent="0.25">
      <c r="A45" s="77"/>
      <c r="B45" s="26">
        <v>40</v>
      </c>
      <c r="C45" s="27"/>
      <c r="D45" s="26"/>
      <c r="E45" s="72"/>
      <c r="F45" s="73"/>
      <c r="G45" s="74"/>
      <c r="H45" s="75"/>
      <c r="I45" s="38">
        <f>СЕН.21!I45+F45-E45</f>
        <v>0</v>
      </c>
    </row>
    <row r="46" spans="1:9" x14ac:dyDescent="0.25">
      <c r="A46" s="77"/>
      <c r="B46" s="26">
        <v>41</v>
      </c>
      <c r="C46" s="27"/>
      <c r="D46" s="26"/>
      <c r="E46" s="72">
        <v>620</v>
      </c>
      <c r="F46" s="73"/>
      <c r="G46" s="74"/>
      <c r="H46" s="75"/>
      <c r="I46" s="38">
        <f>СЕН.21!I46+F46-E46</f>
        <v>-6200</v>
      </c>
    </row>
    <row r="47" spans="1:9" x14ac:dyDescent="0.25">
      <c r="A47" s="77"/>
      <c r="B47" s="26">
        <v>42</v>
      </c>
      <c r="C47" s="27"/>
      <c r="D47" s="26"/>
      <c r="E47" s="72"/>
      <c r="F47" s="73"/>
      <c r="G47" s="74"/>
      <c r="H47" s="75"/>
      <c r="I47" s="38">
        <f>СЕН.21!I47+F47-E47</f>
        <v>0</v>
      </c>
    </row>
    <row r="48" spans="1:9" x14ac:dyDescent="0.25">
      <c r="A48" s="66"/>
      <c r="B48" s="26">
        <v>43</v>
      </c>
      <c r="C48" s="27"/>
      <c r="D48" s="26"/>
      <c r="E48" s="72"/>
      <c r="F48" s="73"/>
      <c r="G48" s="74"/>
      <c r="H48" s="75"/>
      <c r="I48" s="38">
        <f>СЕН.21!I48+F48-E48</f>
        <v>0</v>
      </c>
    </row>
    <row r="49" spans="1:9" x14ac:dyDescent="0.25">
      <c r="A49" s="66"/>
      <c r="B49" s="26">
        <v>44</v>
      </c>
      <c r="C49" s="27"/>
      <c r="D49" s="26"/>
      <c r="E49" s="72"/>
      <c r="F49" s="73"/>
      <c r="G49" s="74"/>
      <c r="H49" s="75"/>
      <c r="I49" s="38">
        <f>СЕН.21!I49+F49-E49</f>
        <v>0</v>
      </c>
    </row>
    <row r="50" spans="1:9" x14ac:dyDescent="0.25">
      <c r="A50" s="66"/>
      <c r="B50" s="26">
        <v>45</v>
      </c>
      <c r="C50" s="27"/>
      <c r="D50" s="26"/>
      <c r="E50" s="72">
        <v>620</v>
      </c>
      <c r="F50" s="73"/>
      <c r="G50" s="74"/>
      <c r="H50" s="75"/>
      <c r="I50" s="38">
        <f>СЕН.21!I50+F50-E50</f>
        <v>-1860</v>
      </c>
    </row>
    <row r="51" spans="1:9" x14ac:dyDescent="0.25">
      <c r="A51" s="66"/>
      <c r="B51" s="26">
        <v>46</v>
      </c>
      <c r="C51" s="27"/>
      <c r="D51" s="26"/>
      <c r="E51" s="72">
        <v>620</v>
      </c>
      <c r="F51" s="73"/>
      <c r="G51" s="74"/>
      <c r="H51" s="75"/>
      <c r="I51" s="38">
        <f>СЕН.21!I51+F51-E51</f>
        <v>240</v>
      </c>
    </row>
    <row r="52" spans="1:9" x14ac:dyDescent="0.25">
      <c r="A52" s="66"/>
      <c r="B52" s="26">
        <v>47</v>
      </c>
      <c r="C52" s="27"/>
      <c r="D52" s="26"/>
      <c r="E52" s="72"/>
      <c r="F52" s="73"/>
      <c r="G52" s="74"/>
      <c r="H52" s="75"/>
      <c r="I52" s="38">
        <f>СЕН.21!I52+F52-E52</f>
        <v>0</v>
      </c>
    </row>
    <row r="53" spans="1:9" x14ac:dyDescent="0.25">
      <c r="A53" s="66"/>
      <c r="B53" s="26">
        <v>48</v>
      </c>
      <c r="C53" s="27"/>
      <c r="D53" s="26"/>
      <c r="E53" s="72"/>
      <c r="F53" s="73"/>
      <c r="G53" s="74"/>
      <c r="H53" s="75"/>
      <c r="I53" s="38">
        <f>СЕН.21!I53+F53-E53</f>
        <v>0</v>
      </c>
    </row>
    <row r="54" spans="1:9" x14ac:dyDescent="0.25">
      <c r="A54" s="66"/>
      <c r="B54" s="26">
        <v>49</v>
      </c>
      <c r="C54" s="27"/>
      <c r="D54" s="26"/>
      <c r="E54" s="72"/>
      <c r="F54" s="38"/>
      <c r="G54" s="74"/>
      <c r="H54" s="75"/>
      <c r="I54" s="38">
        <f>СЕН.21!I54+F54-E54</f>
        <v>0</v>
      </c>
    </row>
    <row r="55" spans="1:9" x14ac:dyDescent="0.25">
      <c r="A55" s="66"/>
      <c r="B55" s="26">
        <v>50</v>
      </c>
      <c r="C55" s="27"/>
      <c r="D55" s="26"/>
      <c r="E55" s="72"/>
      <c r="F55" s="73"/>
      <c r="G55" s="74"/>
      <c r="H55" s="26"/>
      <c r="I55" s="38">
        <f>СЕН.21!I55+F55-E55</f>
        <v>0</v>
      </c>
    </row>
    <row r="56" spans="1:9" x14ac:dyDescent="0.25">
      <c r="A56" s="66"/>
      <c r="B56" s="26">
        <v>51</v>
      </c>
      <c r="C56" s="27"/>
      <c r="D56" s="26"/>
      <c r="E56" s="72"/>
      <c r="F56" s="73"/>
      <c r="G56" s="74"/>
      <c r="H56" s="75"/>
      <c r="I56" s="38">
        <f>СЕН.21!I56+F56-E56</f>
        <v>0</v>
      </c>
    </row>
    <row r="57" spans="1:9" x14ac:dyDescent="0.25">
      <c r="A57" s="66"/>
      <c r="B57" s="26">
        <v>52</v>
      </c>
      <c r="C57" s="27"/>
      <c r="D57" s="26"/>
      <c r="E57" s="72"/>
      <c r="F57" s="73"/>
      <c r="G57" s="74"/>
      <c r="H57" s="75"/>
      <c r="I57" s="38">
        <f>СЕН.21!I57+F57-E57</f>
        <v>0</v>
      </c>
    </row>
    <row r="58" spans="1:9" x14ac:dyDescent="0.25">
      <c r="A58" s="77"/>
      <c r="B58" s="26">
        <v>53</v>
      </c>
      <c r="C58" s="27"/>
      <c r="D58" s="26"/>
      <c r="E58" s="72">
        <v>620</v>
      </c>
      <c r="F58" s="73"/>
      <c r="G58" s="74"/>
      <c r="H58" s="75"/>
      <c r="I58" s="38">
        <f>СЕН.21!I58+F58-E58</f>
        <v>-1240</v>
      </c>
    </row>
    <row r="59" spans="1:9" x14ac:dyDescent="0.25">
      <c r="A59" s="71"/>
      <c r="B59" s="26">
        <v>54</v>
      </c>
      <c r="C59" s="27"/>
      <c r="D59" s="26"/>
      <c r="E59" s="72"/>
      <c r="F59" s="73"/>
      <c r="G59" s="74"/>
      <c r="H59" s="75"/>
      <c r="I59" s="38">
        <f>СЕН.21!I59+F59-E59</f>
        <v>0</v>
      </c>
    </row>
    <row r="60" spans="1:9" x14ac:dyDescent="0.25">
      <c r="A60" s="71"/>
      <c r="B60" s="26">
        <v>55</v>
      </c>
      <c r="C60" s="27"/>
      <c r="D60" s="26"/>
      <c r="E60" s="72"/>
      <c r="F60" s="73"/>
      <c r="G60" s="74"/>
      <c r="H60" s="75"/>
      <c r="I60" s="38">
        <f>СЕН.21!I60+F60-E60</f>
        <v>0</v>
      </c>
    </row>
    <row r="61" spans="1:9" x14ac:dyDescent="0.25">
      <c r="A61" s="71"/>
      <c r="B61" s="26">
        <v>56</v>
      </c>
      <c r="C61" s="27"/>
      <c r="D61" s="26"/>
      <c r="E61" s="72">
        <v>620</v>
      </c>
      <c r="F61" s="73"/>
      <c r="G61" s="74"/>
      <c r="H61" s="26"/>
      <c r="I61" s="38">
        <f>СЕН.21!I61+F61-E61</f>
        <v>-1740</v>
      </c>
    </row>
    <row r="62" spans="1:9" x14ac:dyDescent="0.25">
      <c r="A62" s="71"/>
      <c r="B62" s="26">
        <v>57</v>
      </c>
      <c r="C62" s="27"/>
      <c r="D62" s="26"/>
      <c r="E62" s="72">
        <v>620</v>
      </c>
      <c r="F62" s="38"/>
      <c r="G62" s="74"/>
      <c r="H62" s="75"/>
      <c r="I62" s="38">
        <f>СЕН.21!I62+F62-E62</f>
        <v>-1740</v>
      </c>
    </row>
    <row r="63" spans="1:9" x14ac:dyDescent="0.25">
      <c r="A63" s="77"/>
      <c r="B63" s="26">
        <v>58</v>
      </c>
      <c r="C63" s="27"/>
      <c r="D63" s="26"/>
      <c r="E63" s="72"/>
      <c r="F63" s="73"/>
      <c r="G63" s="74"/>
      <c r="H63" s="75"/>
      <c r="I63" s="38">
        <f>СЕН.21!I63+F63-E63</f>
        <v>0</v>
      </c>
    </row>
    <row r="64" spans="1:9" x14ac:dyDescent="0.25">
      <c r="A64" s="77"/>
      <c r="B64" s="26">
        <v>59</v>
      </c>
      <c r="C64" s="27"/>
      <c r="D64" s="26"/>
      <c r="E64" s="72">
        <v>620</v>
      </c>
      <c r="F64" s="73">
        <v>1000</v>
      </c>
      <c r="G64" s="74" t="s">
        <v>322</v>
      </c>
      <c r="H64" s="75">
        <v>44476</v>
      </c>
      <c r="I64" s="38">
        <f>СЕН.21!I64+F64-E64</f>
        <v>1300</v>
      </c>
    </row>
    <row r="65" spans="1:9" x14ac:dyDescent="0.25">
      <c r="A65" s="77"/>
      <c r="B65" s="26">
        <v>60</v>
      </c>
      <c r="C65" s="27"/>
      <c r="D65" s="26"/>
      <c r="E65" s="72">
        <v>620</v>
      </c>
      <c r="F65" s="73"/>
      <c r="G65" s="74"/>
      <c r="H65" s="75"/>
      <c r="I65" s="38">
        <f>СЕН.21!I65+F65-E65</f>
        <v>-6200</v>
      </c>
    </row>
    <row r="66" spans="1:9" x14ac:dyDescent="0.25">
      <c r="A66" s="77"/>
      <c r="B66" s="26">
        <v>61</v>
      </c>
      <c r="C66" s="27"/>
      <c r="D66" s="26"/>
      <c r="E66" s="72">
        <v>620</v>
      </c>
      <c r="F66" s="73"/>
      <c r="G66" s="74"/>
      <c r="H66" s="75"/>
      <c r="I66" s="38">
        <f>СЕН.21!I66+F66-E66</f>
        <v>-6200</v>
      </c>
    </row>
    <row r="67" spans="1:9" x14ac:dyDescent="0.25">
      <c r="A67" s="77"/>
      <c r="B67" s="26">
        <v>62</v>
      </c>
      <c r="C67" s="27"/>
      <c r="D67" s="26"/>
      <c r="E67" s="72"/>
      <c r="F67" s="38"/>
      <c r="G67" s="74"/>
      <c r="H67" s="75"/>
      <c r="I67" s="38">
        <f>СЕН.21!I67+F67-E67</f>
        <v>0</v>
      </c>
    </row>
    <row r="68" spans="1:9" x14ac:dyDescent="0.25">
      <c r="A68" s="77"/>
      <c r="B68" s="26">
        <v>63</v>
      </c>
      <c r="C68" s="27"/>
      <c r="D68" s="26"/>
      <c r="E68" s="72"/>
      <c r="F68" s="73"/>
      <c r="G68" s="74"/>
      <c r="H68" s="75"/>
      <c r="I68" s="38">
        <f>СЕН.21!I68+F68-E68</f>
        <v>0</v>
      </c>
    </row>
    <row r="69" spans="1:9" x14ac:dyDescent="0.25">
      <c r="A69" s="77"/>
      <c r="B69" s="26">
        <v>64</v>
      </c>
      <c r="C69" s="27"/>
      <c r="D69" s="26"/>
      <c r="E69" s="72"/>
      <c r="F69" s="73"/>
      <c r="G69" s="74"/>
      <c r="H69" s="75"/>
      <c r="I69" s="38">
        <f>СЕН.21!I69+F69-E69</f>
        <v>0</v>
      </c>
    </row>
    <row r="70" spans="1:9" x14ac:dyDescent="0.25">
      <c r="A70" s="77"/>
      <c r="B70" s="26">
        <v>65</v>
      </c>
      <c r="C70" s="27"/>
      <c r="D70" s="26"/>
      <c r="E70" s="72"/>
      <c r="F70" s="73"/>
      <c r="G70" s="74"/>
      <c r="H70" s="75"/>
      <c r="I70" s="38">
        <f>СЕН.21!I70+F70-E70</f>
        <v>0</v>
      </c>
    </row>
    <row r="71" spans="1:9" x14ac:dyDescent="0.25">
      <c r="A71" s="77"/>
      <c r="B71" s="26">
        <v>66</v>
      </c>
      <c r="C71" s="27"/>
      <c r="D71" s="26"/>
      <c r="E71" s="72">
        <v>620</v>
      </c>
      <c r="F71" s="73">
        <v>620</v>
      </c>
      <c r="G71" s="74" t="s">
        <v>324</v>
      </c>
      <c r="H71" s="75">
        <v>44488</v>
      </c>
      <c r="I71" s="38">
        <f>СЕН.21!I71+F71-E71</f>
        <v>558</v>
      </c>
    </row>
    <row r="72" spans="1:9" x14ac:dyDescent="0.25">
      <c r="A72" s="71"/>
      <c r="B72" s="26">
        <v>67</v>
      </c>
      <c r="C72" s="27"/>
      <c r="D72" s="26"/>
      <c r="E72" s="72">
        <v>620</v>
      </c>
      <c r="F72" s="73">
        <v>1300</v>
      </c>
      <c r="G72" s="74" t="s">
        <v>325</v>
      </c>
      <c r="H72" s="75">
        <v>44489</v>
      </c>
      <c r="I72" s="38">
        <f>СЕН.21!I72+F72-E72</f>
        <v>950</v>
      </c>
    </row>
    <row r="73" spans="1:9" x14ac:dyDescent="0.25">
      <c r="A73" s="66"/>
      <c r="B73" s="26">
        <v>68</v>
      </c>
      <c r="C73" s="27"/>
      <c r="D73" s="26"/>
      <c r="E73" s="72"/>
      <c r="F73" s="73"/>
      <c r="G73" s="74"/>
      <c r="H73" s="75"/>
      <c r="I73" s="38">
        <f>СЕН.21!I73+F73-E73</f>
        <v>0</v>
      </c>
    </row>
    <row r="74" spans="1:9" x14ac:dyDescent="0.25">
      <c r="A74" s="71"/>
      <c r="B74" s="26">
        <v>69</v>
      </c>
      <c r="C74" s="27"/>
      <c r="D74" s="26"/>
      <c r="E74" s="72">
        <v>620</v>
      </c>
      <c r="F74" s="73"/>
      <c r="G74" s="74"/>
      <c r="H74" s="75"/>
      <c r="I74" s="38">
        <f>СЕН.21!I74+F74-E74</f>
        <v>30</v>
      </c>
    </row>
    <row r="75" spans="1:9" x14ac:dyDescent="0.25">
      <c r="A75" s="71"/>
      <c r="B75" s="26">
        <v>70</v>
      </c>
      <c r="C75" s="27"/>
      <c r="D75" s="26"/>
      <c r="E75" s="72">
        <v>620</v>
      </c>
      <c r="F75" s="73">
        <v>1300</v>
      </c>
      <c r="G75" s="74" t="s">
        <v>337</v>
      </c>
      <c r="H75" s="75">
        <v>44476</v>
      </c>
      <c r="I75" s="38">
        <f>СЕН.21!I75+F75-E75</f>
        <v>740</v>
      </c>
    </row>
    <row r="76" spans="1:9" x14ac:dyDescent="0.25">
      <c r="A76" s="71"/>
      <c r="B76" s="26">
        <v>71</v>
      </c>
      <c r="C76" s="27"/>
      <c r="D76" s="26"/>
      <c r="E76" s="72">
        <v>620</v>
      </c>
      <c r="F76" s="73"/>
      <c r="G76" s="74"/>
      <c r="H76" s="75"/>
      <c r="I76" s="38">
        <f>СЕН.21!I76+F76-E76</f>
        <v>-30</v>
      </c>
    </row>
    <row r="77" spans="1:9" x14ac:dyDescent="0.25">
      <c r="A77" s="71"/>
      <c r="B77" s="26">
        <v>72</v>
      </c>
      <c r="C77" s="27"/>
      <c r="D77" s="26"/>
      <c r="E77" s="72"/>
      <c r="F77" s="73"/>
      <c r="G77" s="74"/>
      <c r="H77" s="75"/>
      <c r="I77" s="38">
        <f>СЕН.21!I77+F77-E77</f>
        <v>0</v>
      </c>
    </row>
    <row r="78" spans="1:9" x14ac:dyDescent="0.25">
      <c r="A78" s="66"/>
      <c r="B78" s="26">
        <v>73</v>
      </c>
      <c r="C78" s="27"/>
      <c r="D78" s="26"/>
      <c r="E78" s="72"/>
      <c r="F78" s="73"/>
      <c r="G78" s="74"/>
      <c r="H78" s="75"/>
      <c r="I78" s="38">
        <f>СЕН.21!I78+F78-E78</f>
        <v>0</v>
      </c>
    </row>
    <row r="79" spans="1:9" x14ac:dyDescent="0.25">
      <c r="A79" s="77"/>
      <c r="B79" s="26">
        <v>74</v>
      </c>
      <c r="C79" s="27"/>
      <c r="D79" s="26"/>
      <c r="E79" s="72">
        <v>620</v>
      </c>
      <c r="F79" s="73"/>
      <c r="G79" s="74"/>
      <c r="H79" s="75"/>
      <c r="I79" s="38">
        <f>СЕН.21!I79+F79-E79</f>
        <v>6150</v>
      </c>
    </row>
    <row r="80" spans="1:9" x14ac:dyDescent="0.25">
      <c r="A80" s="77"/>
      <c r="B80" s="26">
        <v>75</v>
      </c>
      <c r="C80" s="27"/>
      <c r="D80" s="26"/>
      <c r="E80" s="72">
        <v>620</v>
      </c>
      <c r="F80" s="73"/>
      <c r="G80" s="74"/>
      <c r="H80" s="75"/>
      <c r="I80" s="38">
        <f>СЕН.21!I80+F80-E80</f>
        <v>-6200</v>
      </c>
    </row>
    <row r="81" spans="1:9" x14ac:dyDescent="0.25">
      <c r="A81" s="77"/>
      <c r="B81" s="26">
        <v>76</v>
      </c>
      <c r="C81" s="27"/>
      <c r="D81" s="26"/>
      <c r="E81" s="72">
        <v>620</v>
      </c>
      <c r="F81" s="73"/>
      <c r="G81" s="74"/>
      <c r="H81" s="75"/>
      <c r="I81" s="38">
        <f>СЕН.21!I81+F81-E81</f>
        <v>-1860</v>
      </c>
    </row>
    <row r="82" spans="1:9" x14ac:dyDescent="0.25">
      <c r="A82" s="71"/>
      <c r="B82" s="26">
        <v>77</v>
      </c>
      <c r="C82" s="27"/>
      <c r="D82" s="26"/>
      <c r="E82" s="72">
        <v>620</v>
      </c>
      <c r="F82" s="73"/>
      <c r="G82" s="74"/>
      <c r="H82" s="75"/>
      <c r="I82" s="38">
        <f>СЕН.21!I82+F82-E82</f>
        <v>-3200</v>
      </c>
    </row>
    <row r="83" spans="1:9" x14ac:dyDescent="0.25">
      <c r="A83" s="77"/>
      <c r="B83" s="26">
        <v>78</v>
      </c>
      <c r="C83" s="27"/>
      <c r="D83" s="26"/>
      <c r="E83" s="72">
        <v>620</v>
      </c>
      <c r="F83" s="73"/>
      <c r="G83" s="74"/>
      <c r="H83" s="75"/>
      <c r="I83" s="38">
        <f>СЕН.21!I83+F83-E83</f>
        <v>1390</v>
      </c>
    </row>
    <row r="84" spans="1:9" x14ac:dyDescent="0.25">
      <c r="A84" s="77"/>
      <c r="B84" s="26">
        <v>79</v>
      </c>
      <c r="C84" s="27"/>
      <c r="D84" s="26"/>
      <c r="E84" s="72">
        <v>620</v>
      </c>
      <c r="F84" s="73"/>
      <c r="G84" s="74"/>
      <c r="H84" s="75"/>
      <c r="I84" s="38">
        <f>СЕН.21!I84+F84-E84</f>
        <v>-410</v>
      </c>
    </row>
    <row r="85" spans="1:9" x14ac:dyDescent="0.25">
      <c r="A85" s="77"/>
      <c r="B85" s="26">
        <v>80</v>
      </c>
      <c r="C85" s="27"/>
      <c r="D85" s="26"/>
      <c r="E85" s="72">
        <v>620</v>
      </c>
      <c r="F85" s="73"/>
      <c r="G85" s="74"/>
      <c r="H85" s="75"/>
      <c r="I85" s="38">
        <f>СЕН.21!I85+F85-E85</f>
        <v>950</v>
      </c>
    </row>
    <row r="86" spans="1:9" x14ac:dyDescent="0.25">
      <c r="A86" s="77"/>
      <c r="B86" s="26">
        <v>81</v>
      </c>
      <c r="C86" s="27"/>
      <c r="D86" s="26"/>
      <c r="E86" s="72">
        <v>620</v>
      </c>
      <c r="F86" s="73"/>
      <c r="G86" s="74"/>
      <c r="H86" s="75"/>
      <c r="I86" s="38">
        <f>СЕН.21!I86+F86-E86</f>
        <v>-1710</v>
      </c>
    </row>
    <row r="87" spans="1:9" x14ac:dyDescent="0.25">
      <c r="A87" s="77"/>
      <c r="B87" s="26">
        <v>82</v>
      </c>
      <c r="C87" s="27"/>
      <c r="D87" s="26"/>
      <c r="E87" s="72"/>
      <c r="F87" s="73"/>
      <c r="G87" s="74"/>
      <c r="H87" s="75"/>
      <c r="I87" s="38">
        <f>СЕН.21!I87+F87-E87</f>
        <v>0</v>
      </c>
    </row>
    <row r="88" spans="1:9" x14ac:dyDescent="0.25">
      <c r="A88" s="77"/>
      <c r="B88" s="26">
        <v>83</v>
      </c>
      <c r="C88" s="27"/>
      <c r="D88" s="26"/>
      <c r="E88" s="72"/>
      <c r="F88" s="73"/>
      <c r="G88" s="74"/>
      <c r="H88" s="75"/>
      <c r="I88" s="38">
        <f>СЕН.21!I88+F88-E88</f>
        <v>0</v>
      </c>
    </row>
    <row r="89" spans="1:9" x14ac:dyDescent="0.25">
      <c r="A89" s="77"/>
      <c r="B89" s="26">
        <v>84</v>
      </c>
      <c r="C89" s="27"/>
      <c r="D89" s="26"/>
      <c r="E89" s="72"/>
      <c r="F89" s="73"/>
      <c r="G89" s="74"/>
      <c r="H89" s="75"/>
      <c r="I89" s="38">
        <f>СЕН.21!I89+F89-E89</f>
        <v>0</v>
      </c>
    </row>
    <row r="90" spans="1:9" x14ac:dyDescent="0.25">
      <c r="A90" s="78"/>
      <c r="B90" s="26">
        <v>85</v>
      </c>
      <c r="C90" s="27"/>
      <c r="D90" s="26"/>
      <c r="E90" s="72"/>
      <c r="F90" s="73"/>
      <c r="G90" s="74"/>
      <c r="H90" s="26"/>
      <c r="I90" s="38">
        <f>СЕН.21!I90+F90-E90</f>
        <v>0</v>
      </c>
    </row>
    <row r="91" spans="1:9" x14ac:dyDescent="0.25">
      <c r="A91" s="77"/>
      <c r="B91" s="26">
        <v>86</v>
      </c>
      <c r="C91" s="27"/>
      <c r="D91" s="26"/>
      <c r="E91" s="72"/>
      <c r="F91" s="73"/>
      <c r="G91" s="74"/>
      <c r="H91" s="75"/>
      <c r="I91" s="38">
        <f>СЕН.21!I91+F91-E91</f>
        <v>0</v>
      </c>
    </row>
    <row r="92" spans="1:9" x14ac:dyDescent="0.25">
      <c r="A92" s="71"/>
      <c r="B92" s="26">
        <v>87</v>
      </c>
      <c r="C92" s="27"/>
      <c r="D92" s="26"/>
      <c r="E92" s="72">
        <v>620</v>
      </c>
      <c r="F92" s="73"/>
      <c r="G92" s="74"/>
      <c r="H92" s="75"/>
      <c r="I92" s="38">
        <f>СЕН.21!I92+F92-E92</f>
        <v>-2480</v>
      </c>
    </row>
    <row r="93" spans="1:9" x14ac:dyDescent="0.25">
      <c r="A93" s="71"/>
      <c r="B93" s="26">
        <v>88</v>
      </c>
      <c r="C93" s="27"/>
      <c r="D93" s="26"/>
      <c r="E93" s="72"/>
      <c r="F93" s="73"/>
      <c r="G93" s="74"/>
      <c r="H93" s="26"/>
      <c r="I93" s="38">
        <f>СЕН.21!I93+F93-E93</f>
        <v>0</v>
      </c>
    </row>
    <row r="94" spans="1:9" x14ac:dyDescent="0.25">
      <c r="A94" s="71"/>
      <c r="B94" s="26">
        <v>89</v>
      </c>
      <c r="C94" s="27"/>
      <c r="D94" s="26"/>
      <c r="E94" s="72">
        <v>620</v>
      </c>
      <c r="F94" s="73"/>
      <c r="G94" s="74"/>
      <c r="H94" s="26"/>
      <c r="I94" s="38">
        <f>СЕН.21!I94+F94-E94</f>
        <v>-1090</v>
      </c>
    </row>
    <row r="95" spans="1:9" x14ac:dyDescent="0.25">
      <c r="A95" s="71"/>
      <c r="B95" s="26">
        <v>90</v>
      </c>
      <c r="C95" s="27"/>
      <c r="D95" s="26"/>
      <c r="E95" s="72"/>
      <c r="F95" s="73"/>
      <c r="G95" s="74"/>
      <c r="H95" s="26"/>
      <c r="I95" s="38">
        <f>СЕН.21!I95+F95-E95</f>
        <v>0</v>
      </c>
    </row>
    <row r="96" spans="1:9" x14ac:dyDescent="0.25">
      <c r="A96" s="71"/>
      <c r="B96" s="26">
        <v>91</v>
      </c>
      <c r="C96" s="27"/>
      <c r="D96" s="26"/>
      <c r="E96" s="72">
        <v>620</v>
      </c>
      <c r="F96" s="73">
        <v>1860</v>
      </c>
      <c r="G96" s="74" t="s">
        <v>316</v>
      </c>
      <c r="H96" s="75">
        <v>44470</v>
      </c>
      <c r="I96" s="38">
        <f>СЕН.21!I96+F96-E96</f>
        <v>760</v>
      </c>
    </row>
    <row r="97" spans="1:9" x14ac:dyDescent="0.25">
      <c r="A97" s="71"/>
      <c r="B97" s="26">
        <v>92</v>
      </c>
      <c r="C97" s="27"/>
      <c r="D97" s="26"/>
      <c r="E97" s="72">
        <v>620</v>
      </c>
      <c r="F97" s="73"/>
      <c r="G97" s="74"/>
      <c r="H97" s="26"/>
      <c r="I97" s="38">
        <f>СЕН.21!I97+F97-E97</f>
        <v>-6200</v>
      </c>
    </row>
    <row r="98" spans="1:9" x14ac:dyDescent="0.25">
      <c r="A98" s="66"/>
      <c r="B98" s="26">
        <v>93</v>
      </c>
      <c r="C98" s="27"/>
      <c r="D98" s="26"/>
      <c r="E98" s="72">
        <v>620</v>
      </c>
      <c r="F98" s="73"/>
      <c r="G98" s="74"/>
      <c r="H98" s="75"/>
      <c r="I98" s="38">
        <f>СЕН.21!I98+F98-E98</f>
        <v>-6200</v>
      </c>
    </row>
    <row r="99" spans="1:9" x14ac:dyDescent="0.25">
      <c r="A99" s="66"/>
      <c r="B99" s="26">
        <v>94</v>
      </c>
      <c r="C99" s="27"/>
      <c r="D99" s="26"/>
      <c r="E99" s="72"/>
      <c r="F99" s="73"/>
      <c r="G99" s="74"/>
      <c r="H99" s="75"/>
      <c r="I99" s="38">
        <f>СЕН.21!I99+F99-E99</f>
        <v>0</v>
      </c>
    </row>
    <row r="100" spans="1:9" x14ac:dyDescent="0.25">
      <c r="A100" s="66"/>
      <c r="B100" s="26">
        <v>95</v>
      </c>
      <c r="C100" s="27"/>
      <c r="D100" s="26"/>
      <c r="E100" s="72">
        <v>620</v>
      </c>
      <c r="F100" s="73"/>
      <c r="G100" s="74"/>
      <c r="H100" s="75"/>
      <c r="I100" s="38">
        <f>СЕН.21!I100+F100-E100</f>
        <v>-3720</v>
      </c>
    </row>
    <row r="101" spans="1:9" x14ac:dyDescent="0.25">
      <c r="A101" s="77"/>
      <c r="B101" s="26">
        <v>96</v>
      </c>
      <c r="C101" s="27"/>
      <c r="D101" s="26"/>
      <c r="E101" s="72"/>
      <c r="F101" s="73"/>
      <c r="G101" s="74"/>
      <c r="H101" s="75"/>
      <c r="I101" s="38">
        <f>СЕН.21!I101+F101-E101</f>
        <v>0</v>
      </c>
    </row>
    <row r="102" spans="1:9" x14ac:dyDescent="0.25">
      <c r="A102" s="77"/>
      <c r="B102" s="26">
        <v>97</v>
      </c>
      <c r="C102" s="27"/>
      <c r="D102" s="26"/>
      <c r="E102" s="72"/>
      <c r="F102" s="73"/>
      <c r="G102" s="74"/>
      <c r="H102" s="26"/>
      <c r="I102" s="38">
        <f>СЕН.21!I102+F102-E102</f>
        <v>0</v>
      </c>
    </row>
    <row r="103" spans="1:9" x14ac:dyDescent="0.25">
      <c r="A103" s="77"/>
      <c r="B103" s="26">
        <v>98</v>
      </c>
      <c r="C103" s="27"/>
      <c r="D103" s="26"/>
      <c r="E103" s="72"/>
      <c r="F103" s="73"/>
      <c r="G103" s="74"/>
      <c r="H103" s="26"/>
      <c r="I103" s="38">
        <f>СЕН.21!I103+F103-E103</f>
        <v>0</v>
      </c>
    </row>
    <row r="104" spans="1:9" x14ac:dyDescent="0.25">
      <c r="A104" s="77"/>
      <c r="B104" s="26">
        <v>99</v>
      </c>
      <c r="C104" s="27"/>
      <c r="D104" s="26"/>
      <c r="E104" s="72"/>
      <c r="F104" s="73"/>
      <c r="G104" s="74"/>
      <c r="H104" s="26"/>
      <c r="I104" s="38">
        <f>СЕН.21!I104+F104-E104</f>
        <v>0</v>
      </c>
    </row>
    <row r="105" spans="1:9" x14ac:dyDescent="0.25">
      <c r="A105" s="77"/>
      <c r="B105" s="26">
        <v>100</v>
      </c>
      <c r="C105" s="27"/>
      <c r="D105" s="26"/>
      <c r="E105" s="72"/>
      <c r="F105" s="73"/>
      <c r="G105" s="74"/>
      <c r="H105" s="26"/>
      <c r="I105" s="38">
        <f>СЕН.21!I105+F105-E105</f>
        <v>0</v>
      </c>
    </row>
    <row r="106" spans="1:9" x14ac:dyDescent="0.25">
      <c r="A106" s="77"/>
      <c r="B106" s="26">
        <v>101</v>
      </c>
      <c r="C106" s="27"/>
      <c r="D106" s="26"/>
      <c r="E106" s="72"/>
      <c r="F106" s="73"/>
      <c r="G106" s="74"/>
      <c r="H106" s="26"/>
      <c r="I106" s="38">
        <f>СЕН.21!I106+F106-E106</f>
        <v>0</v>
      </c>
    </row>
    <row r="107" spans="1:9" x14ac:dyDescent="0.25">
      <c r="A107" s="71"/>
      <c r="B107" s="26">
        <v>102</v>
      </c>
      <c r="C107" s="27"/>
      <c r="D107" s="26"/>
      <c r="E107" s="72"/>
      <c r="F107" s="73"/>
      <c r="G107" s="74"/>
      <c r="H107" s="75"/>
      <c r="I107" s="38">
        <f>СЕН.21!I107+F107-E107</f>
        <v>0</v>
      </c>
    </row>
    <row r="108" spans="1:9" x14ac:dyDescent="0.25">
      <c r="A108" s="71"/>
      <c r="B108" s="26">
        <v>103</v>
      </c>
      <c r="C108" s="27"/>
      <c r="D108" s="26"/>
      <c r="E108" s="72"/>
      <c r="F108" s="73"/>
      <c r="G108" s="74"/>
      <c r="H108" s="26"/>
      <c r="I108" s="38">
        <f>СЕН.21!I108+F108-E108</f>
        <v>0</v>
      </c>
    </row>
    <row r="109" spans="1:9" x14ac:dyDescent="0.25">
      <c r="A109" s="71"/>
      <c r="B109" s="26">
        <v>104</v>
      </c>
      <c r="C109" s="27"/>
      <c r="D109" s="26"/>
      <c r="E109" s="72">
        <v>620</v>
      </c>
      <c r="F109" s="73"/>
      <c r="G109" s="74"/>
      <c r="H109" s="26"/>
      <c r="I109" s="38">
        <f>СЕН.21!I109+F109-E109</f>
        <v>-6200</v>
      </c>
    </row>
    <row r="110" spans="1:9" x14ac:dyDescent="0.25">
      <c r="A110" s="71"/>
      <c r="B110" s="26">
        <v>105</v>
      </c>
      <c r="C110" s="27"/>
      <c r="D110" s="26"/>
      <c r="E110" s="72"/>
      <c r="F110" s="73"/>
      <c r="G110" s="74"/>
      <c r="H110" s="26"/>
      <c r="I110" s="38">
        <f>СЕН.21!I110+F110-E110</f>
        <v>0</v>
      </c>
    </row>
    <row r="111" spans="1:9" x14ac:dyDescent="0.25">
      <c r="A111" s="77"/>
      <c r="B111" s="26">
        <v>106</v>
      </c>
      <c r="C111" s="27"/>
      <c r="D111" s="26"/>
      <c r="E111" s="72"/>
      <c r="F111" s="73"/>
      <c r="G111" s="74"/>
      <c r="H111" s="26"/>
      <c r="I111" s="38">
        <f>СЕН.21!I111+F111-E111</f>
        <v>0</v>
      </c>
    </row>
    <row r="112" spans="1:9" x14ac:dyDescent="0.25">
      <c r="A112" s="77"/>
      <c r="B112" s="26">
        <v>107</v>
      </c>
      <c r="C112" s="27"/>
      <c r="D112" s="26"/>
      <c r="E112" s="72"/>
      <c r="F112" s="73"/>
      <c r="G112" s="74"/>
      <c r="H112" s="75"/>
      <c r="I112" s="38">
        <f>СЕН.21!I112+F112-E112</f>
        <v>0</v>
      </c>
    </row>
    <row r="113" spans="1:9" x14ac:dyDescent="0.25">
      <c r="A113" s="77"/>
      <c r="B113" s="26">
        <v>108</v>
      </c>
      <c r="C113" s="27"/>
      <c r="D113" s="26"/>
      <c r="E113" s="72"/>
      <c r="F113" s="73"/>
      <c r="G113" s="74"/>
      <c r="H113" s="75"/>
      <c r="I113" s="38">
        <f>СЕН.21!I113+F113-E113</f>
        <v>0</v>
      </c>
    </row>
    <row r="114" spans="1:9" x14ac:dyDescent="0.25">
      <c r="A114" s="77"/>
      <c r="B114" s="26">
        <v>109</v>
      </c>
      <c r="C114" s="27"/>
      <c r="D114" s="26"/>
      <c r="E114" s="72"/>
      <c r="F114" s="73"/>
      <c r="G114" s="74"/>
      <c r="H114" s="75"/>
      <c r="I114" s="38">
        <f>СЕН.21!I114+F114-E114</f>
        <v>0</v>
      </c>
    </row>
    <row r="115" spans="1:9" x14ac:dyDescent="0.25">
      <c r="A115" s="77"/>
      <c r="B115" s="26">
        <v>110</v>
      </c>
      <c r="C115" s="27"/>
      <c r="D115" s="26"/>
      <c r="E115" s="72">
        <v>620</v>
      </c>
      <c r="F115" s="73"/>
      <c r="G115" s="74"/>
      <c r="H115" s="26"/>
      <c r="I115" s="38">
        <f>СЕН.21!I115+F115-E115</f>
        <v>-6200</v>
      </c>
    </row>
    <row r="116" spans="1:9" x14ac:dyDescent="0.25">
      <c r="A116" s="77"/>
      <c r="B116" s="26">
        <v>111</v>
      </c>
      <c r="C116" s="27"/>
      <c r="D116" s="26"/>
      <c r="E116" s="72">
        <v>620</v>
      </c>
      <c r="F116" s="73"/>
      <c r="G116" s="74"/>
      <c r="H116" s="26"/>
      <c r="I116" s="38">
        <f>СЕН.21!I116+F116-E116</f>
        <v>-1200</v>
      </c>
    </row>
    <row r="117" spans="1:9" x14ac:dyDescent="0.25">
      <c r="A117" s="77"/>
      <c r="B117" s="26">
        <v>112</v>
      </c>
      <c r="C117" s="27"/>
      <c r="D117" s="26"/>
      <c r="E117" s="72"/>
      <c r="F117" s="73"/>
      <c r="G117" s="74"/>
      <c r="H117" s="26"/>
      <c r="I117" s="38">
        <f>СЕН.21!I117+F117-E117</f>
        <v>0</v>
      </c>
    </row>
    <row r="118" spans="1:9" x14ac:dyDescent="0.25">
      <c r="A118" s="77"/>
      <c r="B118" s="26">
        <v>113</v>
      </c>
      <c r="C118" s="27"/>
      <c r="D118" s="26"/>
      <c r="E118" s="72">
        <v>620</v>
      </c>
      <c r="F118" s="73"/>
      <c r="G118" s="74"/>
      <c r="H118" s="26"/>
      <c r="I118" s="38">
        <f>СЕН.21!I118+F118-E118</f>
        <v>13800</v>
      </c>
    </row>
    <row r="119" spans="1:9" x14ac:dyDescent="0.25">
      <c r="A119" s="77"/>
      <c r="B119" s="26">
        <v>114</v>
      </c>
      <c r="C119" s="27"/>
      <c r="D119" s="26"/>
      <c r="E119" s="72">
        <v>620</v>
      </c>
      <c r="F119" s="73"/>
      <c r="G119" s="74"/>
      <c r="H119" s="26"/>
      <c r="I119" s="38">
        <f>СЕН.21!I119+F119-E119</f>
        <v>-6200</v>
      </c>
    </row>
    <row r="120" spans="1:9" x14ac:dyDescent="0.25">
      <c r="A120" s="77"/>
      <c r="B120" s="26">
        <v>115</v>
      </c>
      <c r="C120" s="27"/>
      <c r="D120" s="26"/>
      <c r="E120" s="72"/>
      <c r="F120" s="73"/>
      <c r="G120" s="74"/>
      <c r="H120" s="26"/>
      <c r="I120" s="38">
        <f>СЕН.21!I120+F120-E120</f>
        <v>0</v>
      </c>
    </row>
    <row r="121" spans="1:9" x14ac:dyDescent="0.25">
      <c r="A121" s="77"/>
      <c r="B121" s="26">
        <v>116</v>
      </c>
      <c r="C121" s="27"/>
      <c r="D121" s="26"/>
      <c r="E121" s="72"/>
      <c r="F121" s="73"/>
      <c r="G121" s="74"/>
      <c r="H121" s="75"/>
      <c r="I121" s="38">
        <f>СЕН.21!I121+F121-E121</f>
        <v>0</v>
      </c>
    </row>
    <row r="122" spans="1:9" x14ac:dyDescent="0.25">
      <c r="A122" s="77"/>
      <c r="B122" s="26">
        <v>117</v>
      </c>
      <c r="C122" s="50"/>
      <c r="D122" s="26"/>
      <c r="E122" s="72">
        <v>620</v>
      </c>
      <c r="F122" s="73"/>
      <c r="G122" s="74"/>
      <c r="H122" s="75"/>
      <c r="I122" s="38">
        <f>СЕН.21!I122+F122-E122</f>
        <v>-6200</v>
      </c>
    </row>
    <row r="123" spans="1:9" x14ac:dyDescent="0.25">
      <c r="A123" s="77"/>
      <c r="B123" s="26">
        <v>118</v>
      </c>
      <c r="C123" s="27"/>
      <c r="D123" s="26"/>
      <c r="E123" s="72">
        <v>620</v>
      </c>
      <c r="F123" s="73"/>
      <c r="G123" s="74"/>
      <c r="H123" s="75"/>
      <c r="I123" s="38">
        <f>СЕН.21!I123+F123-E123</f>
        <v>-6200</v>
      </c>
    </row>
    <row r="124" spans="1:9" x14ac:dyDescent="0.25">
      <c r="A124" s="77"/>
      <c r="B124" s="26">
        <v>119</v>
      </c>
      <c r="C124" s="27"/>
      <c r="D124" s="26"/>
      <c r="E124" s="72">
        <v>620</v>
      </c>
      <c r="F124" s="73"/>
      <c r="G124" s="74"/>
      <c r="H124" s="75"/>
      <c r="I124" s="38">
        <f>СЕН.21!I124+F124-E124</f>
        <v>3280</v>
      </c>
    </row>
    <row r="125" spans="1:9" x14ac:dyDescent="0.25">
      <c r="A125" s="77"/>
      <c r="B125" s="26">
        <v>120</v>
      </c>
      <c r="C125" s="27"/>
      <c r="D125" s="26"/>
      <c r="E125" s="72"/>
      <c r="F125" s="79"/>
      <c r="G125" s="26"/>
      <c r="H125" s="75"/>
      <c r="I125" s="38">
        <f>СЕН.21!I125+F125-E125</f>
        <v>0</v>
      </c>
    </row>
    <row r="126" spans="1:9" x14ac:dyDescent="0.25">
      <c r="A126" s="77"/>
      <c r="B126" s="26">
        <v>121</v>
      </c>
      <c r="C126" s="27"/>
      <c r="D126" s="26"/>
      <c r="E126" s="72">
        <v>620</v>
      </c>
      <c r="F126" s="73"/>
      <c r="G126" s="74"/>
      <c r="H126" s="26"/>
      <c r="I126" s="38">
        <f>СЕН.21!I126+F126-E126</f>
        <v>-6200</v>
      </c>
    </row>
    <row r="127" spans="1:9" x14ac:dyDescent="0.25">
      <c r="A127" s="77"/>
      <c r="B127" s="26">
        <v>122</v>
      </c>
      <c r="C127" s="27"/>
      <c r="D127" s="26"/>
      <c r="E127" s="72"/>
      <c r="F127" s="73"/>
      <c r="G127" s="74"/>
      <c r="H127" s="26"/>
      <c r="I127" s="38">
        <f>СЕН.21!I127+F127-E127</f>
        <v>0</v>
      </c>
    </row>
    <row r="128" spans="1:9" x14ac:dyDescent="0.25">
      <c r="A128" s="77"/>
      <c r="B128" s="26">
        <v>123</v>
      </c>
      <c r="C128" s="27"/>
      <c r="D128" s="26"/>
      <c r="E128" s="72">
        <v>620</v>
      </c>
      <c r="F128" s="73"/>
      <c r="G128" s="74"/>
      <c r="H128" s="26"/>
      <c r="I128" s="38">
        <f>СЕН.21!I128+F128-E128</f>
        <v>-6200</v>
      </c>
    </row>
    <row r="129" spans="1:9" x14ac:dyDescent="0.25">
      <c r="A129" s="77"/>
      <c r="B129" s="26">
        <v>124</v>
      </c>
      <c r="C129" s="27"/>
      <c r="D129" s="26"/>
      <c r="E129" s="72">
        <v>620</v>
      </c>
      <c r="F129" s="73"/>
      <c r="G129" s="74"/>
      <c r="H129" s="26"/>
      <c r="I129" s="38">
        <f>СЕН.21!I129+F129-E129</f>
        <v>6800</v>
      </c>
    </row>
    <row r="130" spans="1:9" x14ac:dyDescent="0.25">
      <c r="A130" s="77"/>
      <c r="B130" s="26">
        <v>125</v>
      </c>
      <c r="C130" s="27"/>
      <c r="D130" s="26"/>
      <c r="E130" s="72">
        <v>620</v>
      </c>
      <c r="F130" s="73"/>
      <c r="G130" s="74"/>
      <c r="H130" s="26"/>
      <c r="I130" s="38">
        <f>СЕН.21!I130+F130-E130</f>
        <v>-1930</v>
      </c>
    </row>
    <row r="131" spans="1:9" x14ac:dyDescent="0.25">
      <c r="A131" s="77"/>
      <c r="B131" s="26">
        <v>126</v>
      </c>
      <c r="C131" s="27"/>
      <c r="D131" s="26"/>
      <c r="E131" s="72">
        <v>620</v>
      </c>
      <c r="F131" s="73"/>
      <c r="G131" s="74"/>
      <c r="H131" s="75"/>
      <c r="I131" s="38">
        <f>СЕН.21!I131+F131-E131</f>
        <v>-1850</v>
      </c>
    </row>
    <row r="132" spans="1:9" x14ac:dyDescent="0.25">
      <c r="A132" s="77"/>
      <c r="B132" s="26">
        <v>127</v>
      </c>
      <c r="C132" s="27"/>
      <c r="D132" s="26"/>
      <c r="E132" s="72">
        <v>620</v>
      </c>
      <c r="F132" s="73"/>
      <c r="G132" s="74"/>
      <c r="H132" s="75"/>
      <c r="I132" s="38">
        <f>СЕН.21!I132+F132-E132</f>
        <v>-6200</v>
      </c>
    </row>
    <row r="133" spans="1:9" x14ac:dyDescent="0.25">
      <c r="A133" s="77"/>
      <c r="B133" s="26">
        <v>128</v>
      </c>
      <c r="C133" s="27"/>
      <c r="D133" s="26"/>
      <c r="E133" s="72">
        <v>620</v>
      </c>
      <c r="F133" s="73"/>
      <c r="G133" s="74"/>
      <c r="H133" s="75"/>
      <c r="I133" s="38">
        <f>СЕН.21!I133+F133-E133</f>
        <v>-6200</v>
      </c>
    </row>
    <row r="134" spans="1:9" x14ac:dyDescent="0.25">
      <c r="A134" s="77"/>
      <c r="B134" s="26">
        <v>129</v>
      </c>
      <c r="C134" s="27"/>
      <c r="D134" s="26"/>
      <c r="E134" s="72">
        <v>620</v>
      </c>
      <c r="F134" s="73"/>
      <c r="G134" s="74"/>
      <c r="H134" s="75"/>
      <c r="I134" s="38">
        <f>СЕН.21!I134+F134-E134</f>
        <v>-6200</v>
      </c>
    </row>
    <row r="135" spans="1:9" x14ac:dyDescent="0.25">
      <c r="A135" s="71"/>
      <c r="B135" s="26">
        <v>130</v>
      </c>
      <c r="C135" s="27"/>
      <c r="D135" s="26"/>
      <c r="E135" s="72">
        <v>620</v>
      </c>
      <c r="F135" s="73"/>
      <c r="G135" s="74"/>
      <c r="H135" s="75"/>
      <c r="I135" s="38">
        <f>СЕН.21!I135+F135-E135</f>
        <v>-6200</v>
      </c>
    </row>
    <row r="136" spans="1:9" x14ac:dyDescent="0.25">
      <c r="A136" s="71"/>
      <c r="B136" s="26">
        <v>131</v>
      </c>
      <c r="C136" s="27"/>
      <c r="D136" s="26"/>
      <c r="E136" s="72">
        <v>620</v>
      </c>
      <c r="F136" s="73"/>
      <c r="G136" s="74"/>
      <c r="H136" s="26"/>
      <c r="I136" s="38">
        <f>СЕН.21!I136+F136-E136</f>
        <v>-6200</v>
      </c>
    </row>
    <row r="137" spans="1:9" x14ac:dyDescent="0.25">
      <c r="A137" s="71"/>
      <c r="B137" s="26">
        <v>132</v>
      </c>
      <c r="C137" s="27"/>
      <c r="D137" s="26"/>
      <c r="E137" s="72">
        <v>620</v>
      </c>
      <c r="F137" s="73"/>
      <c r="G137" s="74"/>
      <c r="H137" s="75"/>
      <c r="I137" s="38">
        <f>СЕН.21!I137+F137-E137</f>
        <v>-6200</v>
      </c>
    </row>
    <row r="138" spans="1:9" x14ac:dyDescent="0.25">
      <c r="A138" s="77"/>
      <c r="B138" s="26">
        <v>133</v>
      </c>
      <c r="C138" s="27"/>
      <c r="D138" s="26"/>
      <c r="E138" s="72">
        <v>620</v>
      </c>
      <c r="F138" s="73"/>
      <c r="G138" s="74"/>
      <c r="H138" s="75"/>
      <c r="I138" s="38">
        <f>СЕН.21!I138+F138-E138</f>
        <v>0</v>
      </c>
    </row>
    <row r="139" spans="1:9" x14ac:dyDescent="0.25">
      <c r="A139" s="77"/>
      <c r="B139" s="26">
        <v>134</v>
      </c>
      <c r="C139" s="27"/>
      <c r="D139" s="26"/>
      <c r="E139" s="72">
        <v>620</v>
      </c>
      <c r="F139" s="38"/>
      <c r="G139" s="74"/>
      <c r="H139" s="75"/>
      <c r="I139" s="38">
        <f>СЕН.21!I139+F139-E139</f>
        <v>-4700</v>
      </c>
    </row>
    <row r="140" spans="1:9" x14ac:dyDescent="0.25">
      <c r="A140" s="77"/>
      <c r="B140" s="26">
        <v>135</v>
      </c>
      <c r="C140" s="27"/>
      <c r="D140" s="26"/>
      <c r="E140" s="72">
        <v>620</v>
      </c>
      <c r="F140" s="73">
        <v>620</v>
      </c>
      <c r="G140" s="74" t="s">
        <v>327</v>
      </c>
      <c r="H140" s="75">
        <v>44491</v>
      </c>
      <c r="I140" s="38">
        <f>СЕН.21!I140+F140-E140</f>
        <v>170</v>
      </c>
    </row>
    <row r="141" spans="1:9" x14ac:dyDescent="0.25">
      <c r="A141" s="77"/>
      <c r="B141" s="26">
        <v>136</v>
      </c>
      <c r="C141" s="27"/>
      <c r="D141" s="26"/>
      <c r="E141" s="72">
        <v>620</v>
      </c>
      <c r="F141" s="73"/>
      <c r="G141" s="74"/>
      <c r="H141" s="26"/>
      <c r="I141" s="38">
        <f>СЕН.21!I141+F141-E141</f>
        <v>-4700</v>
      </c>
    </row>
    <row r="142" spans="1:9" x14ac:dyDescent="0.25">
      <c r="A142" s="77"/>
      <c r="B142" s="26">
        <v>137</v>
      </c>
      <c r="C142" s="27"/>
      <c r="D142" s="26"/>
      <c r="E142" s="72"/>
      <c r="F142" s="73"/>
      <c r="G142" s="74"/>
      <c r="H142" s="26"/>
      <c r="I142" s="38">
        <f>СЕН.21!I142+F142-E142</f>
        <v>0</v>
      </c>
    </row>
    <row r="143" spans="1:9" x14ac:dyDescent="0.25">
      <c r="A143" s="77"/>
      <c r="B143" s="26">
        <v>138</v>
      </c>
      <c r="C143" s="27"/>
      <c r="D143" s="26"/>
      <c r="E143" s="72">
        <v>620</v>
      </c>
      <c r="F143" s="73"/>
      <c r="G143" s="74"/>
      <c r="H143" s="26"/>
      <c r="I143" s="38">
        <f>СЕН.21!I143+F143-E143</f>
        <v>-4700</v>
      </c>
    </row>
    <row r="144" spans="1:9" x14ac:dyDescent="0.25">
      <c r="A144" s="77"/>
      <c r="B144" s="26">
        <v>139</v>
      </c>
      <c r="C144" s="27"/>
      <c r="D144" s="26"/>
      <c r="E144" s="72">
        <v>620</v>
      </c>
      <c r="F144" s="73"/>
      <c r="G144" s="74"/>
      <c r="H144" s="26"/>
      <c r="I144" s="38">
        <f>СЕН.21!I144+F144-E144</f>
        <v>-6200</v>
      </c>
    </row>
    <row r="145" spans="1:9" x14ac:dyDescent="0.25">
      <c r="A145" s="77"/>
      <c r="B145" s="26">
        <v>140</v>
      </c>
      <c r="C145" s="27"/>
      <c r="D145" s="26"/>
      <c r="E145" s="72">
        <v>620</v>
      </c>
      <c r="F145" s="73"/>
      <c r="G145" s="74"/>
      <c r="H145" s="26"/>
      <c r="I145" s="38">
        <f>СЕН.21!I145+F145-E145</f>
        <v>5000</v>
      </c>
    </row>
    <row r="146" spans="1:9" x14ac:dyDescent="0.25">
      <c r="A146" s="77"/>
      <c r="B146" s="26">
        <v>141</v>
      </c>
      <c r="C146" s="27"/>
      <c r="D146" s="26"/>
      <c r="E146" s="72"/>
      <c r="F146" s="73"/>
      <c r="G146" s="74"/>
      <c r="H146" s="26"/>
      <c r="I146" s="38">
        <f>СЕН.21!I146+F146-E146</f>
        <v>0</v>
      </c>
    </row>
    <row r="147" spans="1:9" x14ac:dyDescent="0.25">
      <c r="A147" s="77"/>
      <c r="B147" s="26">
        <v>142</v>
      </c>
      <c r="C147" s="27"/>
      <c r="D147" s="26"/>
      <c r="E147" s="72">
        <v>620</v>
      </c>
      <c r="F147" s="73"/>
      <c r="G147" s="74"/>
      <c r="H147" s="26"/>
      <c r="I147" s="38">
        <f>СЕН.21!I147+F147-E147</f>
        <v>-6200</v>
      </c>
    </row>
    <row r="148" spans="1:9" x14ac:dyDescent="0.25">
      <c r="A148" s="77"/>
      <c r="B148" s="26">
        <v>143</v>
      </c>
      <c r="C148" s="27"/>
      <c r="D148" s="26"/>
      <c r="E148" s="72">
        <v>620</v>
      </c>
      <c r="F148" s="73"/>
      <c r="G148" s="74"/>
      <c r="H148" s="26"/>
      <c r="I148" s="38">
        <f>СЕН.21!I148+F148-E148</f>
        <v>-6200</v>
      </c>
    </row>
    <row r="149" spans="1:9" x14ac:dyDescent="0.25">
      <c r="A149" s="77"/>
      <c r="B149" s="26">
        <v>144</v>
      </c>
      <c r="C149" s="27"/>
      <c r="D149" s="26"/>
      <c r="E149" s="72">
        <v>620</v>
      </c>
      <c r="F149" s="73"/>
      <c r="G149" s="74"/>
      <c r="H149" s="26"/>
      <c r="I149" s="38">
        <f>СЕН.21!I149+F149-E149</f>
        <v>2700</v>
      </c>
    </row>
    <row r="150" spans="1:9" x14ac:dyDescent="0.25">
      <c r="A150" s="77"/>
      <c r="B150" s="26">
        <v>145</v>
      </c>
      <c r="C150" s="27"/>
      <c r="D150" s="26"/>
      <c r="E150" s="72">
        <v>620</v>
      </c>
      <c r="F150" s="73"/>
      <c r="G150" s="74"/>
      <c r="H150" s="26"/>
      <c r="I150" s="38">
        <f>СЕН.21!I150+F150-E150</f>
        <v>10037</v>
      </c>
    </row>
    <row r="151" spans="1:9" x14ac:dyDescent="0.25">
      <c r="A151" s="77"/>
      <c r="B151" s="26">
        <v>146</v>
      </c>
      <c r="C151" s="27"/>
      <c r="D151" s="26"/>
      <c r="E151" s="72">
        <v>620</v>
      </c>
      <c r="F151" s="73"/>
      <c r="G151" s="74"/>
      <c r="H151" s="75"/>
      <c r="I151" s="38">
        <f>СЕН.21!I151+F151-E151</f>
        <v>-6200</v>
      </c>
    </row>
    <row r="152" spans="1:9" x14ac:dyDescent="0.25">
      <c r="A152" s="77"/>
      <c r="B152" s="26">
        <v>147</v>
      </c>
      <c r="C152" s="27"/>
      <c r="D152" s="26"/>
      <c r="E152" s="72">
        <v>620</v>
      </c>
      <c r="F152" s="38"/>
      <c r="G152" s="74"/>
      <c r="H152" s="75"/>
      <c r="I152" s="38">
        <f>СЕН.21!I152+F152-E152</f>
        <v>-6200</v>
      </c>
    </row>
    <row r="153" spans="1:9" x14ac:dyDescent="0.25">
      <c r="A153" s="77"/>
      <c r="B153" s="26">
        <v>148</v>
      </c>
      <c r="C153" s="27"/>
      <c r="D153" s="26"/>
      <c r="E153" s="72"/>
      <c r="F153" s="73"/>
      <c r="G153" s="74"/>
      <c r="H153" s="26"/>
      <c r="I153" s="38">
        <f>СЕН.21!I153+F153-E153</f>
        <v>0</v>
      </c>
    </row>
    <row r="154" spans="1:9" x14ac:dyDescent="0.25">
      <c r="A154" s="77"/>
      <c r="B154" s="26">
        <v>149</v>
      </c>
      <c r="C154" s="27"/>
      <c r="D154" s="26"/>
      <c r="E154" s="72">
        <v>620</v>
      </c>
      <c r="F154" s="73"/>
      <c r="G154" s="74"/>
      <c r="H154" s="75"/>
      <c r="I154" s="38">
        <f>СЕН.21!I154+F154-E154</f>
        <v>3800</v>
      </c>
    </row>
    <row r="155" spans="1:9" x14ac:dyDescent="0.25">
      <c r="A155" s="77"/>
      <c r="B155" s="26">
        <v>150</v>
      </c>
      <c r="C155" s="27"/>
      <c r="D155" s="26"/>
      <c r="E155" s="72">
        <v>620</v>
      </c>
      <c r="F155" s="73"/>
      <c r="G155" s="74"/>
      <c r="H155" s="75"/>
      <c r="I155" s="38">
        <f>СЕН.21!I155+F155-E155</f>
        <v>-6200</v>
      </c>
    </row>
    <row r="156" spans="1:9" x14ac:dyDescent="0.25">
      <c r="A156" s="77"/>
      <c r="B156" s="26">
        <v>151</v>
      </c>
      <c r="C156" s="27"/>
      <c r="D156" s="26"/>
      <c r="E156" s="72">
        <v>620</v>
      </c>
      <c r="F156" s="73"/>
      <c r="G156" s="74"/>
      <c r="H156" s="26"/>
      <c r="I156" s="38">
        <f>СЕН.21!I156+F156-E156</f>
        <v>-6200</v>
      </c>
    </row>
    <row r="157" spans="1:9" x14ac:dyDescent="0.25">
      <c r="A157" s="77"/>
      <c r="B157" s="26">
        <v>152</v>
      </c>
      <c r="C157" s="27"/>
      <c r="D157" s="26"/>
      <c r="E157" s="72">
        <v>620</v>
      </c>
      <c r="F157" s="73"/>
      <c r="G157" s="74"/>
      <c r="H157" s="26"/>
      <c r="I157" s="38">
        <f>СЕН.21!I157+F157-E157</f>
        <v>-6200</v>
      </c>
    </row>
    <row r="158" spans="1:9" x14ac:dyDescent="0.25">
      <c r="A158" s="77"/>
      <c r="B158" s="26">
        <v>153</v>
      </c>
      <c r="C158" s="27"/>
      <c r="D158" s="26"/>
      <c r="E158" s="72">
        <v>620</v>
      </c>
      <c r="F158" s="73"/>
      <c r="G158" s="74"/>
      <c r="H158" s="26"/>
      <c r="I158" s="38">
        <f>СЕН.21!I158+F158-E158</f>
        <v>-5440</v>
      </c>
    </row>
    <row r="159" spans="1:9" x14ac:dyDescent="0.25">
      <c r="A159" s="77"/>
      <c r="B159" s="26">
        <v>154</v>
      </c>
      <c r="C159" s="27"/>
      <c r="D159" s="26"/>
      <c r="E159" s="72">
        <v>620</v>
      </c>
      <c r="F159" s="73"/>
      <c r="G159" s="74"/>
      <c r="H159" s="26"/>
      <c r="I159" s="38">
        <f>СЕН.21!I159+F159-E159</f>
        <v>-6200</v>
      </c>
    </row>
    <row r="160" spans="1:9" x14ac:dyDescent="0.25">
      <c r="A160" s="77"/>
      <c r="B160" s="26">
        <v>155</v>
      </c>
      <c r="C160" s="27"/>
      <c r="D160" s="26"/>
      <c r="E160" s="72">
        <v>620</v>
      </c>
      <c r="F160" s="73"/>
      <c r="G160" s="74"/>
      <c r="H160" s="26"/>
      <c r="I160" s="38">
        <f>СЕН.21!I160+F160-E160</f>
        <v>-6200</v>
      </c>
    </row>
    <row r="161" spans="1:9" x14ac:dyDescent="0.25">
      <c r="A161" s="77"/>
      <c r="B161" s="26">
        <v>156</v>
      </c>
      <c r="C161" s="27"/>
      <c r="D161" s="26"/>
      <c r="E161" s="72">
        <v>620</v>
      </c>
      <c r="F161" s="73"/>
      <c r="G161" s="74"/>
      <c r="H161" s="26"/>
      <c r="I161" s="38">
        <f>СЕН.21!I161+F161-E161</f>
        <v>-6200</v>
      </c>
    </row>
    <row r="162" spans="1:9" x14ac:dyDescent="0.25">
      <c r="A162" s="77"/>
      <c r="B162" s="26">
        <v>157</v>
      </c>
      <c r="C162" s="27"/>
      <c r="D162" s="26"/>
      <c r="E162" s="72">
        <v>620</v>
      </c>
      <c r="F162" s="73"/>
      <c r="G162" s="74"/>
      <c r="H162" s="26"/>
      <c r="I162" s="38">
        <f>СЕН.21!I162+F162-E162</f>
        <v>-6200</v>
      </c>
    </row>
    <row r="163" spans="1:9" x14ac:dyDescent="0.25">
      <c r="A163" s="77"/>
      <c r="B163" s="26">
        <v>158</v>
      </c>
      <c r="C163" s="27"/>
      <c r="D163" s="26"/>
      <c r="E163" s="72">
        <v>620</v>
      </c>
      <c r="F163" s="73"/>
      <c r="G163" s="74"/>
      <c r="H163" s="26"/>
      <c r="I163" s="38">
        <f>СЕН.21!I163+F163-E163</f>
        <v>-5550</v>
      </c>
    </row>
    <row r="164" spans="1:9" x14ac:dyDescent="0.25">
      <c r="A164" s="77"/>
      <c r="B164" s="26">
        <v>159</v>
      </c>
      <c r="C164" s="27"/>
      <c r="D164" s="26"/>
      <c r="E164" s="72">
        <v>620</v>
      </c>
      <c r="F164" s="73"/>
      <c r="G164" s="74"/>
      <c r="H164" s="75"/>
      <c r="I164" s="38">
        <f>СЕН.21!I164+F164-E164</f>
        <v>-6200</v>
      </c>
    </row>
    <row r="165" spans="1:9" x14ac:dyDescent="0.25">
      <c r="A165" s="77"/>
      <c r="B165" s="26">
        <v>160</v>
      </c>
      <c r="C165" s="27"/>
      <c r="D165" s="26"/>
      <c r="E165" s="72">
        <v>620</v>
      </c>
      <c r="F165" s="73"/>
      <c r="G165" s="74"/>
      <c r="H165" s="26"/>
      <c r="I165" s="38">
        <f>СЕН.21!I165+F165-E165</f>
        <v>-6200</v>
      </c>
    </row>
    <row r="166" spans="1:9" x14ac:dyDescent="0.25">
      <c r="A166" s="77"/>
      <c r="B166" s="26">
        <v>161</v>
      </c>
      <c r="C166" s="27"/>
      <c r="D166" s="26"/>
      <c r="E166" s="72">
        <v>620</v>
      </c>
      <c r="F166" s="73"/>
      <c r="G166" s="74"/>
      <c r="H166" s="26"/>
      <c r="I166" s="38">
        <f>СЕН.21!I166+F166-E166</f>
        <v>-6200</v>
      </c>
    </row>
    <row r="167" spans="1:9" x14ac:dyDescent="0.25">
      <c r="A167" s="77"/>
      <c r="B167" s="26">
        <v>162</v>
      </c>
      <c r="C167" s="27"/>
      <c r="D167" s="26"/>
      <c r="E167" s="72">
        <v>620</v>
      </c>
      <c r="F167" s="73"/>
      <c r="G167" s="74"/>
      <c r="H167" s="26"/>
      <c r="I167" s="38">
        <f>СЕН.21!I167+F167-E167</f>
        <v>-6200</v>
      </c>
    </row>
    <row r="168" spans="1:9" x14ac:dyDescent="0.25">
      <c r="A168" s="77"/>
      <c r="B168" s="26">
        <v>163</v>
      </c>
      <c r="C168" s="27"/>
      <c r="D168" s="26"/>
      <c r="E168" s="72">
        <v>620</v>
      </c>
      <c r="F168" s="73"/>
      <c r="G168" s="74"/>
      <c r="H168" s="75"/>
      <c r="I168" s="38">
        <f>СЕН.21!I168+F168-E168</f>
        <v>-6200</v>
      </c>
    </row>
    <row r="169" spans="1:9" x14ac:dyDescent="0.25">
      <c r="A169" s="77"/>
      <c r="B169" s="26">
        <v>164</v>
      </c>
      <c r="C169" s="27"/>
      <c r="D169" s="26"/>
      <c r="E169" s="72">
        <v>620</v>
      </c>
      <c r="F169" s="73"/>
      <c r="G169" s="74"/>
      <c r="H169" s="75"/>
      <c r="I169" s="38">
        <f>СЕН.21!I169+F169-E169</f>
        <v>-6200</v>
      </c>
    </row>
    <row r="170" spans="1:9" x14ac:dyDescent="0.25">
      <c r="A170" s="71"/>
      <c r="B170" s="26">
        <v>165</v>
      </c>
      <c r="C170" s="27"/>
      <c r="D170" s="26"/>
      <c r="E170" s="72">
        <v>620</v>
      </c>
      <c r="F170" s="73"/>
      <c r="G170" s="74"/>
      <c r="H170" s="75"/>
      <c r="I170" s="38">
        <f>СЕН.21!I170+F170-E170</f>
        <v>-6200</v>
      </c>
    </row>
    <row r="171" spans="1:9" x14ac:dyDescent="0.25">
      <c r="A171" s="71"/>
      <c r="B171" s="26">
        <v>166</v>
      </c>
      <c r="C171" s="27"/>
      <c r="D171" s="26"/>
      <c r="E171" s="72">
        <v>620</v>
      </c>
      <c r="F171" s="73"/>
      <c r="G171" s="74"/>
      <c r="H171" s="26"/>
      <c r="I171" s="38">
        <f>СЕН.21!I171+F171-E171</f>
        <v>-6200</v>
      </c>
    </row>
    <row r="172" spans="1:9" x14ac:dyDescent="0.25">
      <c r="A172" s="71"/>
      <c r="B172" s="26">
        <v>167</v>
      </c>
      <c r="C172" s="27"/>
      <c r="D172" s="26"/>
      <c r="E172" s="72">
        <v>620</v>
      </c>
      <c r="F172" s="73"/>
      <c r="G172" s="74"/>
      <c r="H172" s="26"/>
      <c r="I172" s="38">
        <f>СЕН.21!I172+F172-E172</f>
        <v>-6200</v>
      </c>
    </row>
    <row r="173" spans="1:9" x14ac:dyDescent="0.25">
      <c r="A173" s="71"/>
      <c r="B173" s="26">
        <v>168</v>
      </c>
      <c r="C173" s="27"/>
      <c r="D173" s="26"/>
      <c r="E173" s="72">
        <v>620</v>
      </c>
      <c r="F173" s="73"/>
      <c r="G173" s="74"/>
      <c r="H173" s="26"/>
      <c r="I173" s="38">
        <f>СЕН.21!I173+F173-E173</f>
        <v>-6200</v>
      </c>
    </row>
    <row r="174" spans="1:9" x14ac:dyDescent="0.25">
      <c r="A174" s="71"/>
      <c r="B174" s="26">
        <v>169</v>
      </c>
      <c r="C174" s="27"/>
      <c r="D174" s="26"/>
      <c r="E174" s="72">
        <v>620</v>
      </c>
      <c r="F174" s="73"/>
      <c r="G174" s="74"/>
      <c r="H174" s="26"/>
      <c r="I174" s="38">
        <f>СЕН.21!I174+F174-E174</f>
        <v>-6200</v>
      </c>
    </row>
    <row r="175" spans="1:9" x14ac:dyDescent="0.25">
      <c r="A175" s="71"/>
      <c r="B175" s="26">
        <v>170</v>
      </c>
      <c r="C175" s="27"/>
      <c r="D175" s="26"/>
      <c r="E175" s="72">
        <v>620</v>
      </c>
      <c r="F175" s="73"/>
      <c r="G175" s="74"/>
      <c r="H175" s="26"/>
      <c r="I175" s="38">
        <f>СЕН.21!I175+F175-E175</f>
        <v>-6200</v>
      </c>
    </row>
    <row r="176" spans="1:9" x14ac:dyDescent="0.25">
      <c r="A176" s="71"/>
      <c r="B176" s="26">
        <v>171</v>
      </c>
      <c r="C176" s="27"/>
      <c r="D176" s="26"/>
      <c r="E176" s="72">
        <v>620</v>
      </c>
      <c r="F176" s="73"/>
      <c r="G176" s="74"/>
      <c r="H176" s="26"/>
      <c r="I176" s="38">
        <f>СЕН.21!I176+F176-E176</f>
        <v>-6200</v>
      </c>
    </row>
    <row r="177" spans="1:9" x14ac:dyDescent="0.25">
      <c r="A177" s="71"/>
      <c r="B177" s="26">
        <v>172</v>
      </c>
      <c r="C177" s="27"/>
      <c r="D177" s="26"/>
      <c r="E177" s="72">
        <v>620</v>
      </c>
      <c r="F177" s="73"/>
      <c r="G177" s="74"/>
      <c r="H177" s="26"/>
      <c r="I177" s="38">
        <f>СЕН.21!I177+F177-E177</f>
        <v>5575</v>
      </c>
    </row>
    <row r="178" spans="1:9" x14ac:dyDescent="0.25">
      <c r="A178" s="71"/>
      <c r="B178" s="26">
        <v>173</v>
      </c>
      <c r="C178" s="27"/>
      <c r="D178" s="26"/>
      <c r="E178" s="72">
        <v>620</v>
      </c>
      <c r="F178" s="73"/>
      <c r="G178" s="74"/>
      <c r="H178" s="26"/>
      <c r="I178" s="38">
        <f>СЕН.21!I178+F178-E178</f>
        <v>-6200</v>
      </c>
    </row>
    <row r="179" spans="1:9" x14ac:dyDescent="0.25">
      <c r="A179" s="71"/>
      <c r="B179" s="26">
        <v>174</v>
      </c>
      <c r="C179" s="27"/>
      <c r="D179" s="26"/>
      <c r="E179" s="72">
        <v>620</v>
      </c>
      <c r="F179" s="73"/>
      <c r="G179" s="74"/>
      <c r="H179" s="26"/>
      <c r="I179" s="38">
        <f>СЕН.21!I179+F179-E179</f>
        <v>-6200</v>
      </c>
    </row>
    <row r="180" spans="1:9" x14ac:dyDescent="0.25">
      <c r="A180" s="71"/>
      <c r="B180" s="26">
        <v>175</v>
      </c>
      <c r="C180" s="27"/>
      <c r="D180" s="26"/>
      <c r="E180" s="72">
        <v>620</v>
      </c>
      <c r="F180" s="73"/>
      <c r="G180" s="74"/>
      <c r="H180" s="26"/>
      <c r="I180" s="38">
        <f>СЕН.21!I180+F180-E180</f>
        <v>-6200</v>
      </c>
    </row>
    <row r="181" spans="1:9" x14ac:dyDescent="0.25">
      <c r="A181" s="71"/>
      <c r="B181" s="26">
        <v>176</v>
      </c>
      <c r="C181" s="27"/>
      <c r="D181" s="26"/>
      <c r="E181" s="72">
        <v>620</v>
      </c>
      <c r="F181" s="73"/>
      <c r="G181" s="74"/>
      <c r="H181" s="26"/>
      <c r="I181" s="38">
        <f>СЕН.21!I181+F181-E181</f>
        <v>-6200</v>
      </c>
    </row>
    <row r="182" spans="1:9" x14ac:dyDescent="0.25">
      <c r="A182" s="71"/>
      <c r="B182" s="26">
        <v>177</v>
      </c>
      <c r="C182" s="27"/>
      <c r="D182" s="26"/>
      <c r="E182" s="72">
        <v>620</v>
      </c>
      <c r="F182" s="38"/>
      <c r="G182" s="74"/>
      <c r="H182" s="75"/>
      <c r="I182" s="38">
        <f>СЕН.21!I182+F182-E182</f>
        <v>-6200</v>
      </c>
    </row>
    <row r="183" spans="1:9" x14ac:dyDescent="0.25">
      <c r="A183" s="71"/>
      <c r="B183" s="26">
        <v>178</v>
      </c>
      <c r="C183" s="27"/>
      <c r="D183" s="26"/>
      <c r="E183" s="72">
        <v>620</v>
      </c>
      <c r="F183" s="73"/>
      <c r="G183" s="74"/>
      <c r="H183" s="75"/>
      <c r="I183" s="38">
        <f>СЕН.21!I183+F183-E183</f>
        <v>-6200</v>
      </c>
    </row>
    <row r="184" spans="1:9" x14ac:dyDescent="0.25">
      <c r="A184" s="71"/>
      <c r="B184" s="26">
        <v>179</v>
      </c>
      <c r="C184" s="27"/>
      <c r="D184" s="26"/>
      <c r="E184" s="72">
        <v>620</v>
      </c>
      <c r="F184" s="73">
        <v>620</v>
      </c>
      <c r="G184" s="74" t="s">
        <v>318</v>
      </c>
      <c r="H184" s="75">
        <v>44474</v>
      </c>
      <c r="I184" s="38">
        <f>СЕН.21!I184+F184-E184</f>
        <v>11597</v>
      </c>
    </row>
    <row r="185" spans="1:9" x14ac:dyDescent="0.25">
      <c r="A185" s="71"/>
      <c r="B185" s="26">
        <v>180</v>
      </c>
      <c r="C185" s="27"/>
      <c r="D185" s="26"/>
      <c r="E185" s="72">
        <v>620</v>
      </c>
      <c r="F185" s="73"/>
      <c r="G185" s="74"/>
      <c r="H185" s="26"/>
      <c r="I185" s="38">
        <f>СЕН.21!I185+F185-E185</f>
        <v>5800</v>
      </c>
    </row>
    <row r="186" spans="1:9" x14ac:dyDescent="0.25">
      <c r="A186" s="71"/>
      <c r="B186" s="26">
        <v>181</v>
      </c>
      <c r="C186" s="27"/>
      <c r="D186" s="26"/>
      <c r="E186" s="72">
        <v>620</v>
      </c>
      <c r="F186" s="73"/>
      <c r="G186" s="74"/>
      <c r="H186" s="26"/>
      <c r="I186" s="38">
        <f>СЕН.21!I186+F186-E186</f>
        <v>-6200</v>
      </c>
    </row>
    <row r="187" spans="1:9" x14ac:dyDescent="0.25">
      <c r="A187" s="71"/>
      <c r="B187" s="26">
        <v>182</v>
      </c>
      <c r="C187" s="27"/>
      <c r="D187" s="26"/>
      <c r="E187" s="72">
        <v>620</v>
      </c>
      <c r="F187" s="73"/>
      <c r="G187" s="74"/>
      <c r="H187" s="75"/>
      <c r="I187" s="38">
        <f>СЕН.21!I187+F187-E187</f>
        <v>-6200</v>
      </c>
    </row>
    <row r="188" spans="1:9" x14ac:dyDescent="0.25">
      <c r="A188" s="71"/>
      <c r="B188" s="26">
        <v>183</v>
      </c>
      <c r="C188" s="27"/>
      <c r="D188" s="26"/>
      <c r="E188" s="72">
        <v>620</v>
      </c>
      <c r="F188" s="73"/>
      <c r="G188" s="74"/>
      <c r="H188" s="75"/>
      <c r="I188" s="38">
        <f>СЕН.21!I188+F188-E188</f>
        <v>-6200</v>
      </c>
    </row>
    <row r="189" spans="1:9" x14ac:dyDescent="0.25">
      <c r="A189" s="71"/>
      <c r="B189" s="26">
        <v>184</v>
      </c>
      <c r="C189" s="27"/>
      <c r="D189" s="26"/>
      <c r="E189" s="72">
        <v>620</v>
      </c>
      <c r="F189" s="73"/>
      <c r="G189" s="74"/>
      <c r="H189" s="26"/>
      <c r="I189" s="38">
        <f>СЕН.21!I189+F189-E189</f>
        <v>-6200</v>
      </c>
    </row>
    <row r="190" spans="1:9" x14ac:dyDescent="0.25">
      <c r="A190" s="71"/>
      <c r="B190" s="26">
        <v>185</v>
      </c>
      <c r="C190" s="27"/>
      <c r="D190" s="26"/>
      <c r="E190" s="72">
        <v>620</v>
      </c>
      <c r="F190" s="73"/>
      <c r="G190" s="74"/>
      <c r="H190" s="26"/>
      <c r="I190" s="38">
        <f>СЕН.21!I190+F190-E190</f>
        <v>-6200</v>
      </c>
    </row>
    <row r="191" spans="1:9" x14ac:dyDescent="0.25">
      <c r="A191" s="71"/>
      <c r="B191" s="26">
        <v>186</v>
      </c>
      <c r="C191" s="27"/>
      <c r="D191" s="26"/>
      <c r="E191" s="72">
        <v>620</v>
      </c>
      <c r="F191" s="73"/>
      <c r="G191" s="74"/>
      <c r="H191" s="75"/>
      <c r="I191" s="38">
        <f>СЕН.21!I191+F191-E191</f>
        <v>3800</v>
      </c>
    </row>
    <row r="192" spans="1:9" x14ac:dyDescent="0.25">
      <c r="A192" s="71"/>
      <c r="B192" s="26">
        <v>187</v>
      </c>
      <c r="C192" s="27"/>
      <c r="D192" s="26"/>
      <c r="E192" s="72">
        <v>620</v>
      </c>
      <c r="F192" s="73"/>
      <c r="G192" s="74"/>
      <c r="H192" s="26"/>
      <c r="I192" s="38">
        <f>СЕН.21!I192+F192-E192</f>
        <v>-6200</v>
      </c>
    </row>
    <row r="193" spans="1:9" x14ac:dyDescent="0.25">
      <c r="A193" s="71"/>
      <c r="B193" s="26">
        <v>188</v>
      </c>
      <c r="C193" s="27"/>
      <c r="D193" s="26"/>
      <c r="E193" s="72">
        <v>620</v>
      </c>
      <c r="F193" s="73"/>
      <c r="G193" s="74"/>
      <c r="H193" s="26"/>
      <c r="I193" s="38">
        <f>СЕН.21!I193+F193-E193</f>
        <v>-6200</v>
      </c>
    </row>
    <row r="194" spans="1:9" x14ac:dyDescent="0.25">
      <c r="A194" s="71"/>
      <c r="B194" s="26">
        <v>189</v>
      </c>
      <c r="C194" s="27"/>
      <c r="D194" s="26"/>
      <c r="E194" s="72">
        <v>620</v>
      </c>
      <c r="F194" s="73"/>
      <c r="G194" s="74"/>
      <c r="H194" s="26"/>
      <c r="I194" s="38">
        <f>СЕН.21!I194+F194-E194</f>
        <v>-1503</v>
      </c>
    </row>
    <row r="195" spans="1:9" x14ac:dyDescent="0.25">
      <c r="A195" s="71"/>
      <c r="B195" s="26">
        <v>190</v>
      </c>
      <c r="C195" s="27"/>
      <c r="D195" s="26"/>
      <c r="E195" s="72">
        <v>620</v>
      </c>
      <c r="F195" s="73"/>
      <c r="G195" s="74"/>
      <c r="H195" s="26"/>
      <c r="I195" s="38">
        <f>СЕН.21!I195+F195-E195</f>
        <v>-6200</v>
      </c>
    </row>
    <row r="196" spans="1:9" x14ac:dyDescent="0.25">
      <c r="A196" s="71"/>
      <c r="B196" s="26">
        <v>191</v>
      </c>
      <c r="C196" s="27"/>
      <c r="D196" s="26"/>
      <c r="E196" s="72"/>
      <c r="F196" s="73"/>
      <c r="G196" s="74"/>
      <c r="H196" s="26"/>
      <c r="I196" s="38">
        <f>СЕН.21!I196+F196-E196</f>
        <v>0</v>
      </c>
    </row>
    <row r="197" spans="1:9" x14ac:dyDescent="0.25">
      <c r="A197" s="71"/>
      <c r="B197" s="26">
        <v>192</v>
      </c>
      <c r="C197" s="27"/>
      <c r="D197" s="26"/>
      <c r="E197" s="72">
        <v>620</v>
      </c>
      <c r="F197" s="73"/>
      <c r="G197" s="74"/>
      <c r="H197" s="75"/>
      <c r="I197" s="38">
        <f>СЕН.21!I197+F197-E197</f>
        <v>-6200</v>
      </c>
    </row>
    <row r="198" spans="1:9" x14ac:dyDescent="0.25">
      <c r="A198" s="71"/>
      <c r="B198" s="26">
        <v>193</v>
      </c>
      <c r="C198" s="26"/>
      <c r="D198" s="26"/>
      <c r="E198" s="72">
        <v>620</v>
      </c>
      <c r="F198" s="73"/>
      <c r="G198" s="74"/>
      <c r="H198" s="75"/>
      <c r="I198" s="38">
        <f>СЕН.21!I198+F198-E198</f>
        <v>-6200</v>
      </c>
    </row>
    <row r="199" spans="1:9" x14ac:dyDescent="0.25">
      <c r="A199" s="71"/>
      <c r="B199" s="26">
        <v>194</v>
      </c>
      <c r="C199" s="27"/>
      <c r="D199" s="26"/>
      <c r="E199" s="72">
        <v>620</v>
      </c>
      <c r="F199" s="73"/>
      <c r="G199" s="74"/>
      <c r="H199" s="26"/>
      <c r="I199" s="38">
        <f>СЕН.21!I199+F199-E199</f>
        <v>-6200</v>
      </c>
    </row>
    <row r="200" spans="1:9" x14ac:dyDescent="0.25">
      <c r="A200" s="71"/>
      <c r="B200" s="26">
        <v>195</v>
      </c>
      <c r="C200" s="27"/>
      <c r="D200" s="26"/>
      <c r="E200" s="72">
        <v>620</v>
      </c>
      <c r="F200" s="73"/>
      <c r="G200" s="74"/>
      <c r="H200" s="26"/>
      <c r="I200" s="38">
        <f>СЕН.21!I200+F200-E200</f>
        <v>-6200</v>
      </c>
    </row>
    <row r="201" spans="1:9" x14ac:dyDescent="0.25">
      <c r="A201" s="71"/>
      <c r="B201" s="26">
        <v>196</v>
      </c>
      <c r="C201" s="27"/>
      <c r="D201" s="26"/>
      <c r="E201" s="72">
        <v>620</v>
      </c>
      <c r="F201" s="73"/>
      <c r="G201" s="74"/>
      <c r="H201" s="26"/>
      <c r="I201" s="38">
        <f>СЕН.21!I201+F201-E201</f>
        <v>-6200</v>
      </c>
    </row>
    <row r="202" spans="1:9" x14ac:dyDescent="0.25">
      <c r="A202" s="71"/>
      <c r="B202" s="26">
        <v>197</v>
      </c>
      <c r="C202" s="27"/>
      <c r="D202" s="26"/>
      <c r="E202" s="72">
        <v>620</v>
      </c>
      <c r="F202" s="73"/>
      <c r="G202" s="74"/>
      <c r="H202" s="75"/>
      <c r="I202" s="38">
        <f>СЕН.21!I202+F202-E202</f>
        <v>-6200</v>
      </c>
    </row>
    <row r="203" spans="1:9" x14ac:dyDescent="0.25">
      <c r="A203" s="71"/>
      <c r="B203" s="26">
        <v>198</v>
      </c>
      <c r="C203" s="27"/>
      <c r="D203" s="26"/>
      <c r="E203" s="72">
        <v>620</v>
      </c>
      <c r="F203" s="73"/>
      <c r="G203" s="74"/>
      <c r="H203" s="75"/>
      <c r="I203" s="38">
        <f>СЕН.21!I203+F203-E203</f>
        <v>-6200</v>
      </c>
    </row>
    <row r="204" spans="1:9" x14ac:dyDescent="0.25">
      <c r="A204" s="71"/>
      <c r="B204" s="26">
        <v>199</v>
      </c>
      <c r="C204" s="27"/>
      <c r="D204" s="26"/>
      <c r="E204" s="72">
        <v>620</v>
      </c>
      <c r="F204" s="73"/>
      <c r="G204" s="74"/>
      <c r="H204" s="75"/>
      <c r="I204" s="38">
        <f>СЕН.21!I204+F204-E204</f>
        <v>-6200</v>
      </c>
    </row>
    <row r="205" spans="1:9" x14ac:dyDescent="0.25">
      <c r="A205" s="71"/>
      <c r="B205" s="26">
        <v>200</v>
      </c>
      <c r="C205" s="81"/>
      <c r="D205" s="26"/>
      <c r="E205" s="72">
        <v>620</v>
      </c>
      <c r="F205" s="73"/>
      <c r="G205" s="74"/>
      <c r="H205" s="26"/>
      <c r="I205" s="38">
        <f>СЕН.21!I205+F205-E205</f>
        <v>8760</v>
      </c>
    </row>
    <row r="206" spans="1:9" x14ac:dyDescent="0.25">
      <c r="A206" s="71"/>
      <c r="B206" s="26">
        <v>201</v>
      </c>
      <c r="C206" s="27"/>
      <c r="D206" s="26"/>
      <c r="E206" s="72">
        <v>620</v>
      </c>
      <c r="F206" s="73"/>
      <c r="G206" s="74"/>
      <c r="H206" s="26"/>
      <c r="I206" s="38">
        <f>СЕН.21!I206+F206-E206</f>
        <v>-6200</v>
      </c>
    </row>
    <row r="207" spans="1:9" x14ac:dyDescent="0.25">
      <c r="A207" s="71"/>
      <c r="B207" s="26">
        <v>202</v>
      </c>
      <c r="C207" s="27"/>
      <c r="D207" s="26"/>
      <c r="E207" s="72">
        <v>620</v>
      </c>
      <c r="F207" s="73"/>
      <c r="G207" s="74"/>
      <c r="H207" s="26"/>
      <c r="I207" s="38">
        <f>СЕН.21!I207+F207-E207</f>
        <v>-620</v>
      </c>
    </row>
    <row r="208" spans="1:9" x14ac:dyDescent="0.25">
      <c r="A208" s="71"/>
      <c r="B208" s="26">
        <v>203</v>
      </c>
      <c r="C208" s="27"/>
      <c r="D208" s="26"/>
      <c r="E208" s="72">
        <v>620</v>
      </c>
      <c r="F208" s="73"/>
      <c r="G208" s="74"/>
      <c r="H208" s="26"/>
      <c r="I208" s="38">
        <f>СЕН.21!I208+F208-E208</f>
        <v>2610</v>
      </c>
    </row>
    <row r="209" spans="1:9" x14ac:dyDescent="0.25">
      <c r="A209" s="71"/>
      <c r="B209" s="26">
        <v>204</v>
      </c>
      <c r="C209" s="27"/>
      <c r="D209" s="26"/>
      <c r="E209" s="72">
        <v>620</v>
      </c>
      <c r="F209" s="73"/>
      <c r="G209" s="74"/>
      <c r="H209" s="26"/>
      <c r="I209" s="38">
        <f>СЕН.21!I209+F209-E209</f>
        <v>8800</v>
      </c>
    </row>
    <row r="210" spans="1:9" x14ac:dyDescent="0.25">
      <c r="A210" s="71"/>
      <c r="B210" s="26">
        <v>205</v>
      </c>
      <c r="C210" s="27"/>
      <c r="D210" s="26"/>
      <c r="E210" s="72">
        <v>620</v>
      </c>
      <c r="F210" s="73"/>
      <c r="G210" s="74"/>
      <c r="H210" s="26"/>
      <c r="I210" s="38">
        <f>СЕН.21!I210+F210-E210</f>
        <v>-5550</v>
      </c>
    </row>
    <row r="211" spans="1:9" x14ac:dyDescent="0.25">
      <c r="A211" s="71"/>
      <c r="B211" s="26">
        <v>206</v>
      </c>
      <c r="C211" s="27"/>
      <c r="D211" s="26"/>
      <c r="E211" s="72">
        <v>620</v>
      </c>
      <c r="F211" s="73"/>
      <c r="G211" s="74"/>
      <c r="H211" s="26"/>
      <c r="I211" s="38">
        <f>СЕН.21!I211+F211-E211</f>
        <v>-6200</v>
      </c>
    </row>
    <row r="212" spans="1:9" x14ac:dyDescent="0.25">
      <c r="A212" s="71"/>
      <c r="B212" s="26">
        <v>207</v>
      </c>
      <c r="C212" s="27"/>
      <c r="D212" s="26"/>
      <c r="E212" s="72">
        <v>620</v>
      </c>
      <c r="F212" s="73"/>
      <c r="G212" s="74"/>
      <c r="H212" s="26"/>
      <c r="I212" s="38">
        <f>СЕН.21!I212+F212-E212</f>
        <v>-6200</v>
      </c>
    </row>
    <row r="213" spans="1:9" x14ac:dyDescent="0.25">
      <c r="A213" s="71"/>
      <c r="B213" s="26">
        <v>208</v>
      </c>
      <c r="C213" s="27"/>
      <c r="D213" s="26"/>
      <c r="E213" s="72">
        <v>620</v>
      </c>
      <c r="F213" s="73"/>
      <c r="G213" s="74"/>
      <c r="H213" s="26"/>
      <c r="I213" s="38">
        <f>СЕН.21!I213+F213-E213</f>
        <v>-6200</v>
      </c>
    </row>
    <row r="214" spans="1:9" x14ac:dyDescent="0.25">
      <c r="A214" s="71"/>
      <c r="B214" s="26">
        <v>209</v>
      </c>
      <c r="C214" s="52"/>
      <c r="D214" s="26"/>
      <c r="E214" s="72">
        <v>620</v>
      </c>
      <c r="F214" s="73"/>
      <c r="G214" s="74"/>
      <c r="H214" s="26"/>
      <c r="I214" s="38">
        <f>СЕН.21!I214+F214-E214</f>
        <v>-6200</v>
      </c>
    </row>
    <row r="215" spans="1:9" x14ac:dyDescent="0.25">
      <c r="A215" s="71"/>
      <c r="B215" s="26">
        <v>210</v>
      </c>
      <c r="C215" s="52"/>
      <c r="D215" s="26"/>
      <c r="E215" s="72">
        <v>620</v>
      </c>
      <c r="F215" s="73"/>
      <c r="G215" s="74"/>
      <c r="H215" s="26"/>
      <c r="I215" s="38">
        <f>СЕН.21!I215+F215-E215</f>
        <v>-6200</v>
      </c>
    </row>
    <row r="216" spans="1:9" x14ac:dyDescent="0.25">
      <c r="A216" s="71"/>
      <c r="B216" s="26">
        <v>211</v>
      </c>
      <c r="C216" s="52"/>
      <c r="D216" s="26"/>
      <c r="E216" s="72">
        <v>620</v>
      </c>
      <c r="F216" s="73"/>
      <c r="G216" s="74"/>
      <c r="H216" s="26"/>
      <c r="I216" s="38">
        <f>СЕН.21!I216+F216-E216</f>
        <v>-6200</v>
      </c>
    </row>
    <row r="217" spans="1:9" x14ac:dyDescent="0.25">
      <c r="A217" s="71"/>
      <c r="B217" s="26">
        <v>212</v>
      </c>
      <c r="C217" s="52"/>
      <c r="D217" s="26"/>
      <c r="E217" s="72">
        <v>620</v>
      </c>
      <c r="F217" s="73"/>
      <c r="G217" s="74"/>
      <c r="H217" s="26"/>
      <c r="I217" s="38">
        <f>СЕН.21!I217+F217-E217</f>
        <v>-6200</v>
      </c>
    </row>
    <row r="218" spans="1:9" x14ac:dyDescent="0.25">
      <c r="A218" s="71"/>
      <c r="B218" s="26">
        <v>213</v>
      </c>
      <c r="C218" s="52"/>
      <c r="D218" s="26"/>
      <c r="E218" s="72">
        <v>620</v>
      </c>
      <c r="F218" s="73"/>
      <c r="G218" s="74"/>
      <c r="H218" s="26"/>
      <c r="I218" s="38">
        <f>СЕН.21!I218+F218-E218</f>
        <v>-6200</v>
      </c>
    </row>
    <row r="219" spans="1:9" x14ac:dyDescent="0.25">
      <c r="A219" s="71"/>
      <c r="B219" s="26">
        <v>214</v>
      </c>
      <c r="C219" s="27"/>
      <c r="D219" s="26"/>
      <c r="E219" s="72"/>
      <c r="F219" s="73"/>
      <c r="G219" s="74"/>
      <c r="H219" s="75"/>
      <c r="I219" s="38">
        <f>СЕН.21!I219+F219-E219</f>
        <v>0</v>
      </c>
    </row>
    <row r="220" spans="1:9" x14ac:dyDescent="0.25">
      <c r="A220" s="71"/>
      <c r="B220" s="26">
        <v>215</v>
      </c>
      <c r="C220" s="27"/>
      <c r="D220" s="26"/>
      <c r="E220" s="72"/>
      <c r="F220" s="73"/>
      <c r="G220" s="74"/>
      <c r="H220" s="26"/>
      <c r="I220" s="38">
        <f>СЕН.21!I220+F220-E220</f>
        <v>0</v>
      </c>
    </row>
    <row r="221" spans="1:9" x14ac:dyDescent="0.25">
      <c r="A221" s="71"/>
      <c r="B221" s="26">
        <v>216</v>
      </c>
      <c r="C221" s="27"/>
      <c r="D221" s="26"/>
      <c r="E221" s="72"/>
      <c r="F221" s="73"/>
      <c r="G221" s="74"/>
      <c r="H221" s="26"/>
      <c r="I221" s="38">
        <f>СЕН.21!I221+F221-E221</f>
        <v>0</v>
      </c>
    </row>
    <row r="222" spans="1:9" x14ac:dyDescent="0.25">
      <c r="A222" s="71"/>
      <c r="B222" s="26">
        <v>217</v>
      </c>
      <c r="C222" s="27"/>
      <c r="D222" s="26"/>
      <c r="E222" s="72"/>
      <c r="F222" s="73"/>
      <c r="G222" s="74"/>
      <c r="H222" s="26"/>
      <c r="I222" s="38">
        <f>СЕН.21!I222+F222-E222</f>
        <v>0</v>
      </c>
    </row>
    <row r="223" spans="1:9" x14ac:dyDescent="0.25">
      <c r="A223" s="71"/>
      <c r="B223" s="26">
        <v>218</v>
      </c>
      <c r="C223" s="27"/>
      <c r="D223" s="26"/>
      <c r="E223" s="72"/>
      <c r="F223" s="73"/>
      <c r="G223" s="74"/>
      <c r="H223" s="26"/>
      <c r="I223" s="38">
        <f>СЕН.21!I223+F223-E223</f>
        <v>0</v>
      </c>
    </row>
    <row r="224" spans="1:9" x14ac:dyDescent="0.25">
      <c r="A224" s="71"/>
      <c r="B224" s="26">
        <v>219</v>
      </c>
      <c r="C224" s="27"/>
      <c r="D224" s="26"/>
      <c r="E224" s="72"/>
      <c r="F224" s="73"/>
      <c r="G224" s="74"/>
      <c r="H224" s="26"/>
      <c r="I224" s="38">
        <f>СЕН.21!I224+F224-E224</f>
        <v>0</v>
      </c>
    </row>
    <row r="225" spans="1:9" x14ac:dyDescent="0.25">
      <c r="A225" s="71"/>
      <c r="B225" s="26">
        <v>220</v>
      </c>
      <c r="C225" s="27"/>
      <c r="D225" s="26"/>
      <c r="E225" s="72"/>
      <c r="F225" s="73"/>
      <c r="G225" s="74"/>
      <c r="H225" s="26"/>
      <c r="I225" s="38">
        <f>СЕН.21!I225+F225-E225</f>
        <v>0</v>
      </c>
    </row>
    <row r="226" spans="1:9" x14ac:dyDescent="0.25">
      <c r="A226" s="71"/>
      <c r="B226" s="26">
        <v>221</v>
      </c>
      <c r="C226" s="27"/>
      <c r="D226" s="26"/>
      <c r="E226" s="72"/>
      <c r="F226" s="73"/>
      <c r="G226" s="74"/>
      <c r="H226" s="26"/>
      <c r="I226" s="38">
        <f>СЕН.21!I226+F226-E226</f>
        <v>0</v>
      </c>
    </row>
    <row r="227" spans="1:9" x14ac:dyDescent="0.25">
      <c r="A227" s="71"/>
      <c r="B227" s="26">
        <v>222</v>
      </c>
      <c r="C227" s="27"/>
      <c r="D227" s="26"/>
      <c r="E227" s="72"/>
      <c r="F227" s="73"/>
      <c r="G227" s="74"/>
      <c r="H227" s="26"/>
      <c r="I227" s="38">
        <f>СЕН.21!I227+F227-E227</f>
        <v>0</v>
      </c>
    </row>
    <row r="228" spans="1:9" x14ac:dyDescent="0.25">
      <c r="A228" s="71"/>
      <c r="B228" s="26">
        <v>223</v>
      </c>
      <c r="C228" s="27"/>
      <c r="D228" s="26"/>
      <c r="E228" s="72"/>
      <c r="F228" s="79"/>
      <c r="G228" s="74"/>
      <c r="H228" s="26"/>
      <c r="I228" s="38">
        <f>СЕН.21!I228+F228-E228</f>
        <v>0</v>
      </c>
    </row>
    <row r="229" spans="1:9" x14ac:dyDescent="0.25">
      <c r="A229" s="71"/>
      <c r="B229" s="26">
        <v>224</v>
      </c>
      <c r="C229" s="27"/>
      <c r="D229" s="26"/>
      <c r="E229" s="72"/>
      <c r="F229" s="73"/>
      <c r="G229" s="74"/>
      <c r="H229" s="75"/>
      <c r="I229" s="38">
        <f>СЕН.21!I229+F229-E229</f>
        <v>0</v>
      </c>
    </row>
    <row r="230" spans="1:9" x14ac:dyDescent="0.25">
      <c r="A230" s="71"/>
      <c r="B230" s="26">
        <v>225</v>
      </c>
      <c r="C230" s="27"/>
      <c r="D230" s="26"/>
      <c r="E230" s="72"/>
      <c r="F230" s="73"/>
      <c r="G230" s="74"/>
      <c r="H230" s="26"/>
      <c r="I230" s="38">
        <f>СЕН.21!I230+F230-E230</f>
        <v>0</v>
      </c>
    </row>
    <row r="231" spans="1:9" x14ac:dyDescent="0.25">
      <c r="A231" s="71"/>
      <c r="B231" s="26">
        <v>226</v>
      </c>
      <c r="C231" s="27"/>
      <c r="D231" s="26"/>
      <c r="E231" s="72"/>
      <c r="F231" s="73"/>
      <c r="G231" s="74"/>
      <c r="H231" s="75"/>
      <c r="I231" s="38">
        <f>СЕН.21!I231+F231-E231</f>
        <v>0</v>
      </c>
    </row>
    <row r="232" spans="1:9" x14ac:dyDescent="0.25">
      <c r="A232" s="71"/>
      <c r="B232" s="26">
        <v>227</v>
      </c>
      <c r="C232" s="53"/>
      <c r="D232" s="26"/>
      <c r="E232" s="72"/>
      <c r="F232" s="73"/>
      <c r="G232" s="74"/>
      <c r="H232" s="26"/>
      <c r="I232" s="38">
        <f>СЕН.21!I232+F232-E232</f>
        <v>0</v>
      </c>
    </row>
    <row r="233" spans="1:9" x14ac:dyDescent="0.25">
      <c r="A233" s="71"/>
      <c r="B233" s="26">
        <v>228</v>
      </c>
      <c r="C233" s="53"/>
      <c r="D233" s="26"/>
      <c r="E233" s="72"/>
      <c r="F233" s="73"/>
      <c r="G233" s="74"/>
      <c r="H233" s="26"/>
      <c r="I233" s="38">
        <f>СЕН.21!I233+F233-E233</f>
        <v>0</v>
      </c>
    </row>
    <row r="234" spans="1:9" x14ac:dyDescent="0.25">
      <c r="A234" s="71"/>
      <c r="B234" s="26">
        <v>229</v>
      </c>
      <c r="C234" s="27"/>
      <c r="D234" s="26"/>
      <c r="E234" s="72"/>
      <c r="F234" s="73"/>
      <c r="G234" s="74"/>
      <c r="H234" s="26"/>
      <c r="I234" s="38">
        <f>СЕН.21!I234+F234-E234</f>
        <v>0</v>
      </c>
    </row>
    <row r="235" spans="1:9" x14ac:dyDescent="0.25">
      <c r="A235" s="71"/>
      <c r="B235" s="26">
        <v>230</v>
      </c>
      <c r="C235" s="27"/>
      <c r="D235" s="26"/>
      <c r="E235" s="72"/>
      <c r="F235" s="73"/>
      <c r="G235" s="74"/>
      <c r="H235" s="26"/>
      <c r="I235" s="38">
        <f>СЕН.21!I235+F235-E235</f>
        <v>0</v>
      </c>
    </row>
    <row r="236" spans="1:9" x14ac:dyDescent="0.25">
      <c r="A236" s="77"/>
      <c r="B236" s="26">
        <v>231</v>
      </c>
      <c r="C236" s="27"/>
      <c r="D236" s="26"/>
      <c r="E236" s="72"/>
      <c r="F236" s="73"/>
      <c r="G236" s="74"/>
      <c r="H236" s="75"/>
      <c r="I236" s="38">
        <f>СЕН.21!I236+F236-E236</f>
        <v>0</v>
      </c>
    </row>
    <row r="237" spans="1:9" x14ac:dyDescent="0.25">
      <c r="A237" s="77"/>
      <c r="B237" s="26">
        <v>232</v>
      </c>
      <c r="C237" s="27"/>
      <c r="D237" s="26"/>
      <c r="E237" s="72"/>
      <c r="F237" s="73"/>
      <c r="G237" s="74"/>
      <c r="H237" s="75"/>
      <c r="I237" s="38">
        <f>СЕН.21!I237+F237-E237</f>
        <v>0</v>
      </c>
    </row>
    <row r="238" spans="1:9" x14ac:dyDescent="0.25">
      <c r="A238" s="77"/>
      <c r="B238" s="26">
        <v>233</v>
      </c>
      <c r="C238" s="27"/>
      <c r="D238" s="26"/>
      <c r="E238" s="72"/>
      <c r="F238" s="73"/>
      <c r="G238" s="74"/>
      <c r="H238" s="26"/>
      <c r="I238" s="38">
        <f>СЕН.21!I238+F238-E238</f>
        <v>0</v>
      </c>
    </row>
    <row r="239" spans="1:9" x14ac:dyDescent="0.25">
      <c r="A239" s="77"/>
      <c r="B239" s="26">
        <v>234</v>
      </c>
      <c r="C239" s="27"/>
      <c r="D239" s="26"/>
      <c r="E239" s="72"/>
      <c r="F239" s="73"/>
      <c r="G239" s="74"/>
      <c r="H239" s="75"/>
      <c r="I239" s="38">
        <f>СЕН.21!I239+F239-E239</f>
        <v>0</v>
      </c>
    </row>
    <row r="240" spans="1:9" x14ac:dyDescent="0.25">
      <c r="A240" s="77"/>
      <c r="B240" s="26">
        <v>235</v>
      </c>
      <c r="C240" s="27"/>
      <c r="D240" s="26"/>
      <c r="E240" s="72"/>
      <c r="F240" s="73"/>
      <c r="G240" s="74"/>
      <c r="H240" s="75"/>
      <c r="I240" s="38">
        <f>СЕН.21!I240+F240-E240</f>
        <v>0</v>
      </c>
    </row>
    <row r="241" spans="1:9" x14ac:dyDescent="0.25">
      <c r="A241" s="77"/>
      <c r="B241" s="26">
        <v>236</v>
      </c>
      <c r="C241" s="27"/>
      <c r="D241" s="26"/>
      <c r="E241" s="72"/>
      <c r="F241" s="73"/>
      <c r="G241" s="74"/>
      <c r="H241" s="26"/>
      <c r="I241" s="38">
        <f>СЕН.21!I241+F241-E241</f>
        <v>0</v>
      </c>
    </row>
    <row r="242" spans="1:9" x14ac:dyDescent="0.25">
      <c r="A242" s="77"/>
      <c r="B242" s="26">
        <v>237</v>
      </c>
      <c r="C242" s="27"/>
      <c r="D242" s="26"/>
      <c r="E242" s="72"/>
      <c r="F242" s="73"/>
      <c r="G242" s="74"/>
      <c r="H242" s="26"/>
      <c r="I242" s="38">
        <f>СЕН.21!I242+F242-E242</f>
        <v>0</v>
      </c>
    </row>
    <row r="243" spans="1:9" x14ac:dyDescent="0.25">
      <c r="A243" s="77"/>
      <c r="B243" s="26">
        <v>238</v>
      </c>
      <c r="C243" s="27"/>
      <c r="D243" s="26"/>
      <c r="E243" s="72"/>
      <c r="F243" s="73"/>
      <c r="G243" s="74"/>
      <c r="H243" s="75"/>
      <c r="I243" s="38">
        <f>СЕН.21!I243+F243-E243</f>
        <v>0</v>
      </c>
    </row>
    <row r="244" spans="1:9" x14ac:dyDescent="0.25">
      <c r="A244" s="77"/>
      <c r="B244" s="26">
        <v>239</v>
      </c>
      <c r="C244" s="27"/>
      <c r="D244" s="26"/>
      <c r="E244" s="72"/>
      <c r="F244" s="73"/>
      <c r="G244" s="74"/>
      <c r="H244" s="26"/>
      <c r="I244" s="38">
        <f>СЕН.21!I244+F244-E244</f>
        <v>0</v>
      </c>
    </row>
    <row r="245" spans="1:9" x14ac:dyDescent="0.25">
      <c r="A245" s="77"/>
      <c r="B245" s="26">
        <v>240</v>
      </c>
      <c r="C245" s="27"/>
      <c r="D245" s="26"/>
      <c r="E245" s="72"/>
      <c r="F245" s="73"/>
      <c r="G245" s="74"/>
      <c r="H245" s="75"/>
      <c r="I245" s="38">
        <f>СЕН.21!I245+F245-E245</f>
        <v>0</v>
      </c>
    </row>
    <row r="246" spans="1:9" x14ac:dyDescent="0.25">
      <c r="A246" s="77"/>
      <c r="B246" s="26">
        <v>241</v>
      </c>
      <c r="C246" s="27"/>
      <c r="D246" s="26"/>
      <c r="E246" s="72"/>
      <c r="F246" s="73"/>
      <c r="G246" s="74"/>
      <c r="H246" s="26"/>
      <c r="I246" s="38">
        <f>СЕН.21!I246+F246-E246</f>
        <v>0</v>
      </c>
    </row>
    <row r="247" spans="1:9" x14ac:dyDescent="0.25">
      <c r="A247" s="77"/>
      <c r="B247" s="26">
        <v>242</v>
      </c>
      <c r="C247" s="27"/>
      <c r="D247" s="26"/>
      <c r="E247" s="72"/>
      <c r="F247" s="73"/>
      <c r="G247" s="74"/>
      <c r="H247" s="26"/>
      <c r="I247" s="38">
        <f>СЕН.21!I247+F247-E247</f>
        <v>0</v>
      </c>
    </row>
    <row r="248" spans="1:9" x14ac:dyDescent="0.25">
      <c r="A248" s="77"/>
      <c r="B248" s="26">
        <v>243</v>
      </c>
      <c r="C248" s="27"/>
      <c r="D248" s="26"/>
      <c r="E248" s="72"/>
      <c r="F248" s="73"/>
      <c r="G248" s="74"/>
      <c r="H248" s="26"/>
      <c r="I248" s="38">
        <f>СЕН.21!I248+F248-E248</f>
        <v>0</v>
      </c>
    </row>
    <row r="249" spans="1:9" x14ac:dyDescent="0.25">
      <c r="A249" s="77"/>
      <c r="B249" s="26">
        <v>244</v>
      </c>
      <c r="C249" s="27"/>
      <c r="D249" s="26"/>
      <c r="E249" s="72"/>
      <c r="F249" s="73"/>
      <c r="G249" s="74"/>
      <c r="H249" s="26"/>
      <c r="I249" s="38">
        <f>СЕН.21!I249+F249-E249</f>
        <v>0</v>
      </c>
    </row>
    <row r="250" spans="1:9" x14ac:dyDescent="0.25">
      <c r="A250" s="77"/>
      <c r="B250" s="26">
        <v>245</v>
      </c>
      <c r="C250" s="27"/>
      <c r="D250" s="26"/>
      <c r="E250" s="72"/>
      <c r="F250" s="73"/>
      <c r="G250" s="74"/>
      <c r="H250" s="26"/>
      <c r="I250" s="38">
        <f>СЕН.21!I250+F250-E250</f>
        <v>0</v>
      </c>
    </row>
    <row r="251" spans="1:9" x14ac:dyDescent="0.25">
      <c r="A251" s="77"/>
      <c r="B251" s="26">
        <v>246</v>
      </c>
      <c r="C251" s="27"/>
      <c r="D251" s="26"/>
      <c r="E251" s="72"/>
      <c r="F251" s="73"/>
      <c r="G251" s="74"/>
      <c r="H251" s="26"/>
      <c r="I251" s="38">
        <f>СЕН.21!I251+F251-E251</f>
        <v>0</v>
      </c>
    </row>
    <row r="252" spans="1:9" x14ac:dyDescent="0.25">
      <c r="A252" s="77"/>
      <c r="B252" s="26">
        <v>247</v>
      </c>
      <c r="C252" s="27"/>
      <c r="D252" s="26"/>
      <c r="E252" s="72"/>
      <c r="F252" s="73"/>
      <c r="G252" s="74"/>
      <c r="H252" s="26"/>
      <c r="I252" s="38">
        <f>СЕН.21!I252+F252-E252</f>
        <v>0</v>
      </c>
    </row>
    <row r="253" spans="1:9" x14ac:dyDescent="0.25">
      <c r="A253" s="77"/>
      <c r="B253" s="26">
        <v>248</v>
      </c>
      <c r="C253" s="27"/>
      <c r="D253" s="26"/>
      <c r="E253" s="72"/>
      <c r="F253" s="73"/>
      <c r="G253" s="74"/>
      <c r="H253" s="26"/>
      <c r="I253" s="38">
        <f>СЕН.21!I253+F253-E253</f>
        <v>0</v>
      </c>
    </row>
    <row r="254" spans="1:9" x14ac:dyDescent="0.25">
      <c r="A254" s="77"/>
      <c r="B254" s="26">
        <v>249</v>
      </c>
      <c r="C254" s="27"/>
      <c r="D254" s="26"/>
      <c r="E254" s="72"/>
      <c r="F254" s="73"/>
      <c r="G254" s="74"/>
      <c r="H254" s="26"/>
      <c r="I254" s="38">
        <f>СЕН.21!I254+F254-E254</f>
        <v>0</v>
      </c>
    </row>
    <row r="255" spans="1:9" x14ac:dyDescent="0.25">
      <c r="A255" s="77"/>
      <c r="B255" s="26">
        <v>250</v>
      </c>
      <c r="C255" s="27"/>
      <c r="D255" s="26"/>
      <c r="E255" s="72"/>
      <c r="F255" s="73"/>
      <c r="G255" s="74"/>
      <c r="H255" s="26"/>
      <c r="I255" s="38">
        <f>СЕН.21!I255+F255-E255</f>
        <v>0</v>
      </c>
    </row>
    <row r="256" spans="1:9" x14ac:dyDescent="0.25">
      <c r="A256" s="77"/>
      <c r="B256" s="26">
        <v>251</v>
      </c>
      <c r="C256" s="27"/>
      <c r="D256" s="26"/>
      <c r="E256" s="72"/>
      <c r="F256" s="73"/>
      <c r="G256" s="74"/>
      <c r="H256" s="26"/>
      <c r="I256" s="38">
        <f>СЕН.21!I256+F256-E256</f>
        <v>0</v>
      </c>
    </row>
    <row r="257" spans="1:9" x14ac:dyDescent="0.25">
      <c r="A257" s="77"/>
      <c r="B257" s="26">
        <v>252</v>
      </c>
      <c r="C257" s="27"/>
      <c r="D257" s="26"/>
      <c r="E257" s="72"/>
      <c r="F257" s="73"/>
      <c r="G257" s="74"/>
      <c r="H257" s="26"/>
      <c r="I257" s="38">
        <f>СЕН.21!I257+F257-E257</f>
        <v>0</v>
      </c>
    </row>
    <row r="258" spans="1:9" x14ac:dyDescent="0.25">
      <c r="A258" s="77"/>
      <c r="B258" s="26">
        <v>253</v>
      </c>
      <c r="C258" s="27"/>
      <c r="D258" s="26"/>
      <c r="E258" s="72"/>
      <c r="F258" s="73"/>
      <c r="G258" s="74"/>
      <c r="H258" s="26"/>
      <c r="I258" s="38">
        <f>СЕН.21!I258+F258-E258</f>
        <v>0</v>
      </c>
    </row>
    <row r="259" spans="1:9" x14ac:dyDescent="0.25">
      <c r="A259" s="77"/>
      <c r="B259" s="26">
        <v>254</v>
      </c>
      <c r="C259" s="27"/>
      <c r="D259" s="26"/>
      <c r="E259" s="72"/>
      <c r="F259" s="73"/>
      <c r="G259" s="74"/>
      <c r="H259" s="26"/>
      <c r="I259" s="38">
        <f>СЕН.21!I259+F259-E259</f>
        <v>0</v>
      </c>
    </row>
    <row r="260" spans="1:9" x14ac:dyDescent="0.25">
      <c r="A260" s="71"/>
      <c r="B260" s="26">
        <v>255</v>
      </c>
      <c r="C260" s="27"/>
      <c r="D260" s="26"/>
      <c r="E260" s="72"/>
      <c r="F260" s="73"/>
      <c r="G260" s="74"/>
      <c r="H260" s="75"/>
      <c r="I260" s="38">
        <f>СЕН.21!I260+F260-E260</f>
        <v>0</v>
      </c>
    </row>
    <row r="261" spans="1:9" x14ac:dyDescent="0.25">
      <c r="A261" s="71"/>
      <c r="B261" s="26">
        <v>256</v>
      </c>
      <c r="C261" s="27"/>
      <c r="D261" s="26"/>
      <c r="E261" s="72"/>
      <c r="F261" s="73"/>
      <c r="G261" s="74"/>
      <c r="H261" s="75"/>
      <c r="I261" s="38">
        <f>СЕН.21!I261+F261-E261</f>
        <v>0</v>
      </c>
    </row>
    <row r="262" spans="1:9" x14ac:dyDescent="0.25">
      <c r="A262" s="71"/>
      <c r="B262" s="26">
        <v>257</v>
      </c>
      <c r="C262" s="27"/>
      <c r="D262" s="26"/>
      <c r="E262" s="72"/>
      <c r="F262" s="73"/>
      <c r="G262" s="74"/>
      <c r="H262" s="75"/>
      <c r="I262" s="38">
        <f>СЕН.21!I262+F262-E262</f>
        <v>0</v>
      </c>
    </row>
    <row r="263" spans="1:9" x14ac:dyDescent="0.25">
      <c r="A263" s="71"/>
      <c r="B263" s="26">
        <v>258</v>
      </c>
      <c r="C263" s="27"/>
      <c r="D263" s="26"/>
      <c r="E263" s="72"/>
      <c r="F263" s="73"/>
      <c r="G263" s="74"/>
      <c r="H263" s="26"/>
      <c r="I263" s="38">
        <f>СЕН.21!I263+F263-E263</f>
        <v>0</v>
      </c>
    </row>
    <row r="264" spans="1:9" x14ac:dyDescent="0.25">
      <c r="A264" s="71"/>
      <c r="B264" s="26">
        <v>259</v>
      </c>
      <c r="C264" s="27"/>
      <c r="D264" s="26"/>
      <c r="E264" s="72"/>
      <c r="F264" s="73"/>
      <c r="G264" s="74"/>
      <c r="H264" s="26"/>
      <c r="I264" s="38">
        <f>СЕН.21!I264+F264-E264</f>
        <v>0</v>
      </c>
    </row>
    <row r="265" spans="1:9" x14ac:dyDescent="0.25">
      <c r="A265" s="71"/>
      <c r="B265" s="26">
        <v>260</v>
      </c>
      <c r="C265" s="27"/>
      <c r="D265" s="26"/>
      <c r="E265" s="72"/>
      <c r="F265" s="73"/>
      <c r="G265" s="74"/>
      <c r="H265" s="26"/>
      <c r="I265" s="38">
        <f>СЕН.21!I265+F265-E265</f>
        <v>0</v>
      </c>
    </row>
    <row r="266" spans="1:9" x14ac:dyDescent="0.25">
      <c r="A266" s="71"/>
      <c r="B266" s="26">
        <v>261</v>
      </c>
      <c r="C266" s="27"/>
      <c r="D266" s="26"/>
      <c r="E266" s="72"/>
      <c r="F266" s="73"/>
      <c r="G266" s="74"/>
      <c r="H266" s="75"/>
      <c r="I266" s="38">
        <f>СЕН.21!I266+F266-E266</f>
        <v>0</v>
      </c>
    </row>
    <row r="267" spans="1:9" x14ac:dyDescent="0.25">
      <c r="A267" s="71"/>
      <c r="B267" s="26">
        <v>262</v>
      </c>
      <c r="C267" s="27"/>
      <c r="D267" s="26"/>
      <c r="E267" s="72"/>
      <c r="F267" s="73"/>
      <c r="G267" s="74"/>
      <c r="H267" s="26"/>
      <c r="I267" s="38">
        <f>СЕН.21!I267+F267-E267</f>
        <v>0</v>
      </c>
    </row>
    <row r="268" spans="1:9" x14ac:dyDescent="0.25">
      <c r="A268" s="71"/>
      <c r="B268" s="26">
        <v>263</v>
      </c>
      <c r="C268" s="27"/>
      <c r="D268" s="26"/>
      <c r="E268" s="72"/>
      <c r="F268" s="73"/>
      <c r="G268" s="74"/>
      <c r="H268" s="26"/>
      <c r="I268" s="38">
        <f>СЕН.21!I268+F268-E268</f>
        <v>0</v>
      </c>
    </row>
    <row r="269" spans="1:9" x14ac:dyDescent="0.25">
      <c r="A269" s="71"/>
      <c r="B269" s="26">
        <v>264</v>
      </c>
      <c r="C269" s="27"/>
      <c r="D269" s="26"/>
      <c r="E269" s="72"/>
      <c r="F269" s="73"/>
      <c r="G269" s="74"/>
      <c r="H269" s="26"/>
      <c r="I269" s="38">
        <f>СЕН.21!I269+F269-E269</f>
        <v>0</v>
      </c>
    </row>
    <row r="270" spans="1:9" x14ac:dyDescent="0.25">
      <c r="A270" s="71"/>
      <c r="B270" s="26">
        <v>265</v>
      </c>
      <c r="C270" s="27"/>
      <c r="D270" s="26"/>
      <c r="E270" s="72"/>
      <c r="F270" s="73"/>
      <c r="G270" s="74"/>
      <c r="H270" s="75"/>
      <c r="I270" s="38">
        <f>СЕН.21!I270+F270-E270</f>
        <v>0</v>
      </c>
    </row>
    <row r="271" spans="1:9" x14ac:dyDescent="0.25">
      <c r="A271" s="71"/>
      <c r="B271" s="26">
        <v>266</v>
      </c>
      <c r="C271" s="27"/>
      <c r="D271" s="26"/>
      <c r="E271" s="72"/>
      <c r="F271" s="73"/>
      <c r="G271" s="74"/>
      <c r="H271" s="26"/>
      <c r="I271" s="38">
        <f>СЕН.21!I271+F271-E271</f>
        <v>0</v>
      </c>
    </row>
    <row r="272" spans="1:9" x14ac:dyDescent="0.25">
      <c r="A272" s="71"/>
      <c r="B272" s="26">
        <v>267</v>
      </c>
      <c r="C272" s="27"/>
      <c r="D272" s="26"/>
      <c r="E272" s="72"/>
      <c r="F272" s="73"/>
      <c r="G272" s="74"/>
      <c r="H272" s="26"/>
      <c r="I272" s="38">
        <f>СЕН.21!I272+F272-E272</f>
        <v>0</v>
      </c>
    </row>
    <row r="273" spans="1:9" x14ac:dyDescent="0.25">
      <c r="A273" s="71"/>
      <c r="B273" s="26">
        <v>268</v>
      </c>
      <c r="C273" s="27"/>
      <c r="D273" s="26"/>
      <c r="E273" s="72"/>
      <c r="F273" s="73"/>
      <c r="G273" s="74"/>
      <c r="H273" s="75"/>
      <c r="I273" s="38">
        <f>СЕН.21!I273+F273-E273</f>
        <v>0</v>
      </c>
    </row>
    <row r="274" spans="1:9" x14ac:dyDescent="0.25">
      <c r="A274" s="77"/>
      <c r="B274" s="26">
        <v>269</v>
      </c>
      <c r="C274" s="27"/>
      <c r="D274" s="26"/>
      <c r="E274" s="72"/>
      <c r="F274" s="73"/>
      <c r="G274" s="74"/>
      <c r="H274" s="75"/>
      <c r="I274" s="38">
        <f>СЕН.21!I274+F274-E274</f>
        <v>0</v>
      </c>
    </row>
    <row r="275" spans="1:9" x14ac:dyDescent="0.25">
      <c r="A275" s="77"/>
      <c r="B275" s="26">
        <v>270</v>
      </c>
      <c r="C275" s="27"/>
      <c r="D275" s="26"/>
      <c r="E275" s="72"/>
      <c r="F275" s="73"/>
      <c r="G275" s="74"/>
      <c r="H275" s="75"/>
      <c r="I275" s="38">
        <f>СЕН.21!I275+F275-E275</f>
        <v>0</v>
      </c>
    </row>
    <row r="276" spans="1:9" x14ac:dyDescent="0.25">
      <c r="A276" s="77"/>
      <c r="B276" s="26">
        <v>271</v>
      </c>
      <c r="C276" s="27"/>
      <c r="D276" s="26"/>
      <c r="E276" s="72"/>
      <c r="F276" s="73"/>
      <c r="G276" s="74"/>
      <c r="H276" s="75"/>
      <c r="I276" s="38">
        <f>СЕН.21!I276+F276-E276</f>
        <v>0</v>
      </c>
    </row>
    <row r="277" spans="1:9" x14ac:dyDescent="0.25">
      <c r="A277" s="77"/>
      <c r="B277" s="26">
        <v>272</v>
      </c>
      <c r="C277" s="27"/>
      <c r="D277" s="26"/>
      <c r="E277" s="72"/>
      <c r="F277" s="73"/>
      <c r="G277" s="74"/>
      <c r="H277" s="26"/>
      <c r="I277" s="38">
        <f>СЕН.21!I277+F277-E277</f>
        <v>0</v>
      </c>
    </row>
    <row r="278" spans="1:9" x14ac:dyDescent="0.25">
      <c r="A278" s="77"/>
      <c r="B278" s="26">
        <v>273</v>
      </c>
      <c r="C278" s="27"/>
      <c r="D278" s="26"/>
      <c r="E278" s="72"/>
      <c r="F278" s="73"/>
      <c r="G278" s="74"/>
      <c r="H278" s="75"/>
      <c r="I278" s="38">
        <f>СЕН.21!I278+F278-E278</f>
        <v>0</v>
      </c>
    </row>
    <row r="279" spans="1:9" x14ac:dyDescent="0.25">
      <c r="A279" s="77"/>
      <c r="B279" s="26">
        <v>274</v>
      </c>
      <c r="C279" s="27"/>
      <c r="D279" s="26"/>
      <c r="E279" s="72"/>
      <c r="F279" s="73"/>
      <c r="G279" s="74"/>
      <c r="H279" s="75"/>
      <c r="I279" s="38">
        <f>СЕН.21!I279+F279-E279</f>
        <v>0</v>
      </c>
    </row>
    <row r="280" spans="1:9" x14ac:dyDescent="0.25">
      <c r="A280" s="77"/>
      <c r="B280" s="26">
        <v>275</v>
      </c>
      <c r="C280" s="27"/>
      <c r="D280" s="26"/>
      <c r="E280" s="72"/>
      <c r="F280" s="73"/>
      <c r="G280" s="74"/>
      <c r="H280" s="26"/>
      <c r="I280" s="38">
        <f>СЕН.21!I280+F280-E280</f>
        <v>0</v>
      </c>
    </row>
    <row r="281" spans="1:9" x14ac:dyDescent="0.25">
      <c r="A281" s="77"/>
      <c r="B281" s="26">
        <v>276</v>
      </c>
      <c r="C281" s="24"/>
      <c r="D281" s="26"/>
      <c r="E281" s="72"/>
      <c r="F281" s="73"/>
      <c r="G281" s="74"/>
      <c r="H281" s="26"/>
      <c r="I281" s="38">
        <f>СЕН.21!I281+F281-E281</f>
        <v>0</v>
      </c>
    </row>
    <row r="282" spans="1:9" x14ac:dyDescent="0.25">
      <c r="A282" s="71"/>
      <c r="B282" s="26">
        <v>277</v>
      </c>
      <c r="C282" s="24"/>
      <c r="D282" s="26"/>
      <c r="E282" s="72"/>
      <c r="F282" s="73"/>
      <c r="G282" s="74"/>
      <c r="H282" s="75"/>
      <c r="I282" s="38">
        <f>СЕН.21!I282+F282-E282</f>
        <v>0</v>
      </c>
    </row>
    <row r="283" spans="1:9" x14ac:dyDescent="0.25">
      <c r="A283" s="71"/>
      <c r="B283" s="26">
        <v>278</v>
      </c>
      <c r="C283" s="24"/>
      <c r="D283" s="26"/>
      <c r="E283" s="72"/>
      <c r="F283" s="73"/>
      <c r="G283" s="74"/>
      <c r="H283" s="75"/>
      <c r="I283" s="38">
        <f>СЕН.21!I283+F283-E283</f>
        <v>0</v>
      </c>
    </row>
    <row r="284" spans="1:9" x14ac:dyDescent="0.25">
      <c r="A284" s="71"/>
      <c r="B284" s="26">
        <v>279</v>
      </c>
      <c r="C284" s="24"/>
      <c r="D284" s="26"/>
      <c r="E284" s="72"/>
      <c r="F284" s="73"/>
      <c r="G284" s="74"/>
      <c r="H284" s="75"/>
      <c r="I284" s="38">
        <f>СЕН.21!I284+F284-E284</f>
        <v>0</v>
      </c>
    </row>
    <row r="285" spans="1:9" x14ac:dyDescent="0.25">
      <c r="A285" s="71"/>
      <c r="B285" s="26">
        <v>280</v>
      </c>
      <c r="C285" s="24"/>
      <c r="D285" s="26"/>
      <c r="E285" s="72"/>
      <c r="F285" s="73"/>
      <c r="G285" s="74"/>
      <c r="H285" s="26"/>
      <c r="I285" s="38">
        <f>СЕН.21!I285+F285-E285</f>
        <v>0</v>
      </c>
    </row>
    <row r="286" spans="1:9" x14ac:dyDescent="0.25">
      <c r="A286" s="71"/>
      <c r="B286" s="26">
        <v>281</v>
      </c>
      <c r="C286" s="24"/>
      <c r="D286" s="26"/>
      <c r="E286" s="72"/>
      <c r="F286" s="73"/>
      <c r="G286" s="74"/>
      <c r="H286" s="26"/>
      <c r="I286" s="38">
        <f>СЕН.21!I286+F286-E286</f>
        <v>0</v>
      </c>
    </row>
    <row r="287" spans="1:9" x14ac:dyDescent="0.25">
      <c r="A287" s="71"/>
      <c r="B287" s="26">
        <v>282</v>
      </c>
      <c r="C287" s="24"/>
      <c r="D287" s="26"/>
      <c r="E287" s="72"/>
      <c r="F287" s="73"/>
      <c r="G287" s="74"/>
      <c r="H287" s="26"/>
      <c r="I287" s="38">
        <f>СЕН.21!I287+F287-E287</f>
        <v>0</v>
      </c>
    </row>
    <row r="288" spans="1:9" x14ac:dyDescent="0.25">
      <c r="A288" s="71"/>
      <c r="B288" s="26">
        <v>283</v>
      </c>
      <c r="C288" s="24"/>
      <c r="D288" s="26"/>
      <c r="E288" s="72"/>
      <c r="F288" s="73"/>
      <c r="G288" s="74"/>
      <c r="H288" s="26"/>
      <c r="I288" s="38">
        <f>СЕН.21!I288+F288-E288</f>
        <v>0</v>
      </c>
    </row>
    <row r="289" spans="1:9" x14ac:dyDescent="0.25">
      <c r="A289" s="71"/>
      <c r="B289" s="26">
        <v>284</v>
      </c>
      <c r="C289" s="24"/>
      <c r="D289" s="26"/>
      <c r="E289" s="72"/>
      <c r="F289" s="73"/>
      <c r="G289" s="74"/>
      <c r="H289" s="26"/>
      <c r="I289" s="38">
        <f>СЕН.21!I289+F289-E289</f>
        <v>0</v>
      </c>
    </row>
    <row r="290" spans="1:9" x14ac:dyDescent="0.25">
      <c r="A290" s="71"/>
      <c r="B290" s="26">
        <v>285</v>
      </c>
      <c r="C290" s="24"/>
      <c r="D290" s="26"/>
      <c r="E290" s="72"/>
      <c r="F290" s="73"/>
      <c r="G290" s="74"/>
      <c r="H290" s="26"/>
      <c r="I290" s="38">
        <f>СЕН.21!I290+F290-E290</f>
        <v>0</v>
      </c>
    </row>
    <row r="291" spans="1:9" x14ac:dyDescent="0.25">
      <c r="A291" s="71"/>
      <c r="B291" s="26">
        <v>286</v>
      </c>
      <c r="C291" s="24"/>
      <c r="D291" s="26"/>
      <c r="E291" s="72"/>
      <c r="F291" s="73"/>
      <c r="G291" s="74"/>
      <c r="H291" s="26"/>
      <c r="I291" s="38">
        <f>СЕН.21!I291+F291-E291</f>
        <v>0</v>
      </c>
    </row>
    <row r="292" spans="1:9" x14ac:dyDescent="0.25">
      <c r="A292" s="71"/>
      <c r="B292" s="26">
        <v>287</v>
      </c>
      <c r="C292" s="24"/>
      <c r="D292" s="26"/>
      <c r="E292" s="72"/>
      <c r="F292" s="73"/>
      <c r="G292" s="74"/>
      <c r="H292" s="26"/>
      <c r="I292" s="38">
        <f>СЕН.21!I292+F292-E292</f>
        <v>0</v>
      </c>
    </row>
    <row r="293" spans="1:9" x14ac:dyDescent="0.25">
      <c r="A293" s="71"/>
      <c r="B293" s="26">
        <v>288</v>
      </c>
      <c r="C293" s="24"/>
      <c r="D293" s="26"/>
      <c r="E293" s="72"/>
      <c r="F293" s="73"/>
      <c r="G293" s="74"/>
      <c r="H293" s="26"/>
      <c r="I293" s="38">
        <f>СЕН.21!I293+F293-E293</f>
        <v>0</v>
      </c>
    </row>
    <row r="294" spans="1:9" x14ac:dyDescent="0.25">
      <c r="A294" s="71"/>
      <c r="B294" s="26">
        <v>289</v>
      </c>
      <c r="C294" s="24"/>
      <c r="D294" s="26"/>
      <c r="E294" s="72"/>
      <c r="F294" s="73"/>
      <c r="G294" s="74"/>
      <c r="H294" s="26"/>
      <c r="I294" s="38">
        <f>СЕН.21!I294+F294-E294</f>
        <v>0</v>
      </c>
    </row>
    <row r="295" spans="1:9" x14ac:dyDescent="0.25">
      <c r="A295" s="71"/>
      <c r="B295" s="26">
        <v>290</v>
      </c>
      <c r="C295" s="24"/>
      <c r="D295" s="26"/>
      <c r="E295" s="72"/>
      <c r="F295" s="73"/>
      <c r="G295" s="74"/>
      <c r="H295" s="26"/>
      <c r="I295" s="38">
        <f>СЕН.21!I295+F295-E295</f>
        <v>0</v>
      </c>
    </row>
    <row r="296" spans="1:9" x14ac:dyDescent="0.25">
      <c r="A296" s="71"/>
      <c r="B296" s="26">
        <v>291</v>
      </c>
      <c r="C296" s="24"/>
      <c r="D296" s="26"/>
      <c r="E296" s="72"/>
      <c r="F296" s="73"/>
      <c r="G296" s="74"/>
      <c r="H296" s="26"/>
      <c r="I296" s="38">
        <f>СЕН.21!I296+F296-E296</f>
        <v>0</v>
      </c>
    </row>
    <row r="297" spans="1:9" x14ac:dyDescent="0.25">
      <c r="A297" s="71"/>
      <c r="B297" s="26">
        <v>292</v>
      </c>
      <c r="C297" s="24"/>
      <c r="D297" s="26"/>
      <c r="E297" s="72"/>
      <c r="F297" s="73"/>
      <c r="G297" s="74"/>
      <c r="H297" s="26"/>
      <c r="I297" s="38">
        <f>СЕН.21!I297+F297-E297</f>
        <v>0</v>
      </c>
    </row>
    <row r="298" spans="1:9" x14ac:dyDescent="0.25">
      <c r="A298" s="71"/>
      <c r="B298" s="26">
        <v>293</v>
      </c>
      <c r="C298" s="24"/>
      <c r="D298" s="26"/>
      <c r="E298" s="72"/>
      <c r="F298" s="73"/>
      <c r="G298" s="74"/>
      <c r="H298" s="26"/>
      <c r="I298" s="38">
        <f>СЕН.21!I298+F298-E298</f>
        <v>0</v>
      </c>
    </row>
    <row r="299" spans="1:9" x14ac:dyDescent="0.25">
      <c r="A299" s="71"/>
      <c r="B299" s="26">
        <v>294</v>
      </c>
      <c r="C299" s="24"/>
      <c r="D299" s="26"/>
      <c r="E299" s="72"/>
      <c r="F299" s="73"/>
      <c r="G299" s="74"/>
      <c r="H299" s="26"/>
      <c r="I299" s="38">
        <f>СЕН.21!I299+F299-E299</f>
        <v>0</v>
      </c>
    </row>
    <row r="300" spans="1:9" x14ac:dyDescent="0.25">
      <c r="A300" s="71"/>
      <c r="B300" s="26">
        <v>295</v>
      </c>
      <c r="C300" s="24"/>
      <c r="D300" s="26"/>
      <c r="E300" s="72"/>
      <c r="F300" s="73"/>
      <c r="G300" s="74"/>
      <c r="H300" s="26"/>
      <c r="I300" s="38">
        <f>СЕН.21!I300+F300-E300</f>
        <v>0</v>
      </c>
    </row>
    <row r="301" spans="1:9" x14ac:dyDescent="0.25">
      <c r="A301" s="71"/>
      <c r="B301" s="26">
        <v>296</v>
      </c>
      <c r="C301" s="24"/>
      <c r="D301" s="26"/>
      <c r="E301" s="72"/>
      <c r="F301" s="73"/>
      <c r="G301" s="74"/>
      <c r="H301" s="26"/>
      <c r="I301" s="38">
        <f>СЕН.21!I301+F301-E301</f>
        <v>0</v>
      </c>
    </row>
    <row r="302" spans="1:9" x14ac:dyDescent="0.25">
      <c r="A302" s="71"/>
      <c r="B302" s="26">
        <v>297</v>
      </c>
      <c r="C302" s="24"/>
      <c r="D302" s="26"/>
      <c r="E302" s="72"/>
      <c r="F302" s="73"/>
      <c r="G302" s="74"/>
      <c r="H302" s="26"/>
      <c r="I302" s="38">
        <f>СЕН.21!I302+F302-E302</f>
        <v>0</v>
      </c>
    </row>
    <row r="303" spans="1:9" x14ac:dyDescent="0.25">
      <c r="A303" s="71"/>
      <c r="B303" s="26">
        <v>298</v>
      </c>
      <c r="C303" s="24"/>
      <c r="D303" s="26"/>
      <c r="E303" s="72"/>
      <c r="F303" s="73"/>
      <c r="G303" s="74"/>
      <c r="H303" s="26"/>
      <c r="I303" s="38">
        <f>СЕН.21!I303+F303-E303</f>
        <v>0</v>
      </c>
    </row>
    <row r="304" spans="1:9" x14ac:dyDescent="0.25">
      <c r="A304" s="71"/>
      <c r="B304" s="26">
        <v>299</v>
      </c>
      <c r="C304" s="24"/>
      <c r="D304" s="26"/>
      <c r="E304" s="72"/>
      <c r="F304" s="73"/>
      <c r="G304" s="74"/>
      <c r="H304" s="26"/>
      <c r="I304" s="38">
        <f>СЕН.21!I304+F304-E304</f>
        <v>0</v>
      </c>
    </row>
    <row r="305" spans="1:9" x14ac:dyDescent="0.25">
      <c r="A305" s="71"/>
      <c r="B305" s="26">
        <v>300</v>
      </c>
      <c r="C305" s="24"/>
      <c r="D305" s="26"/>
      <c r="E305" s="72"/>
      <c r="F305" s="73"/>
      <c r="G305" s="74"/>
      <c r="H305" s="26"/>
      <c r="I305" s="38">
        <f>СЕН.21!I305+F305-E305</f>
        <v>0</v>
      </c>
    </row>
    <row r="306" spans="1:9" x14ac:dyDescent="0.25">
      <c r="A306" s="71"/>
      <c r="B306" s="26">
        <v>301</v>
      </c>
      <c r="C306" s="24"/>
      <c r="D306" s="26"/>
      <c r="E306" s="72"/>
      <c r="F306" s="73"/>
      <c r="G306" s="74"/>
      <c r="H306" s="26"/>
      <c r="I306" s="38">
        <f>СЕН.21!I306+F306-E306</f>
        <v>0</v>
      </c>
    </row>
    <row r="307" spans="1:9" x14ac:dyDescent="0.25">
      <c r="A307" s="71"/>
      <c r="B307" s="26">
        <v>302</v>
      </c>
      <c r="C307" s="24"/>
      <c r="D307" s="26"/>
      <c r="E307" s="72"/>
      <c r="F307" s="73"/>
      <c r="G307" s="74"/>
      <c r="H307" s="26"/>
      <c r="I307" s="38">
        <f>СЕН.21!I307+F307-E307</f>
        <v>0</v>
      </c>
    </row>
    <row r="308" spans="1:9" x14ac:dyDescent="0.25">
      <c r="A308" s="71"/>
      <c r="B308" s="26">
        <v>303</v>
      </c>
      <c r="C308" s="24"/>
      <c r="D308" s="26"/>
      <c r="E308" s="72"/>
      <c r="F308" s="73"/>
      <c r="G308" s="74"/>
      <c r="H308" s="26"/>
      <c r="I308" s="38">
        <f>СЕН.21!I308+F308-E308</f>
        <v>0</v>
      </c>
    </row>
    <row r="309" spans="1:9" x14ac:dyDescent="0.25">
      <c r="A309" s="71"/>
      <c r="B309" s="26">
        <v>304</v>
      </c>
      <c r="C309" s="24"/>
      <c r="D309" s="26"/>
      <c r="E309" s="72"/>
      <c r="F309" s="73"/>
      <c r="G309" s="74"/>
      <c r="H309" s="26"/>
      <c r="I309" s="38">
        <f>СЕН.21!I309+F309-E309</f>
        <v>0</v>
      </c>
    </row>
    <row r="310" spans="1:9" x14ac:dyDescent="0.25">
      <c r="A310" s="71"/>
      <c r="B310" s="26">
        <v>305</v>
      </c>
      <c r="C310" s="24"/>
      <c r="D310" s="26"/>
      <c r="E310" s="72"/>
      <c r="F310" s="73"/>
      <c r="G310" s="74"/>
      <c r="H310" s="26"/>
      <c r="I310" s="38">
        <f>СЕН.21!I310+F310-E310</f>
        <v>0</v>
      </c>
    </row>
    <row r="311" spans="1:9" x14ac:dyDescent="0.25">
      <c r="A311" s="71"/>
      <c r="B311" s="26">
        <v>306</v>
      </c>
      <c r="C311" s="24"/>
      <c r="D311" s="26"/>
      <c r="E311" s="72"/>
      <c r="F311" s="73"/>
      <c r="G311" s="74"/>
      <c r="H311" s="26"/>
      <c r="I311" s="38">
        <f>СЕН.21!I311+F311-E311</f>
        <v>0</v>
      </c>
    </row>
    <row r="312" spans="1:9" x14ac:dyDescent="0.25">
      <c r="A312" s="71"/>
      <c r="B312" s="26">
        <v>307</v>
      </c>
      <c r="C312" s="24"/>
      <c r="D312" s="26"/>
      <c r="E312" s="72"/>
      <c r="F312" s="73"/>
      <c r="G312" s="74"/>
      <c r="H312" s="26"/>
      <c r="I312" s="38">
        <f>СЕН.21!I312+F312-E312</f>
        <v>0</v>
      </c>
    </row>
    <row r="313" spans="1:9" x14ac:dyDescent="0.25">
      <c r="A313" s="71"/>
      <c r="B313" s="26">
        <v>308</v>
      </c>
      <c r="C313" s="24"/>
      <c r="D313" s="26"/>
      <c r="E313" s="72"/>
      <c r="F313" s="73"/>
      <c r="G313" s="74"/>
      <c r="H313" s="26"/>
      <c r="I313" s="38">
        <f>СЕН.21!I313+F313-E313</f>
        <v>0</v>
      </c>
    </row>
    <row r="314" spans="1:9" x14ac:dyDescent="0.25">
      <c r="A314" s="71"/>
      <c r="B314" s="26">
        <v>309</v>
      </c>
      <c r="C314" s="24"/>
      <c r="D314" s="26"/>
      <c r="E314" s="72"/>
      <c r="F314" s="73"/>
      <c r="G314" s="74"/>
      <c r="H314" s="26"/>
      <c r="I314" s="38">
        <f>СЕН.21!I314+F314-E314</f>
        <v>0</v>
      </c>
    </row>
    <row r="315" spans="1:9" x14ac:dyDescent="0.25">
      <c r="A315" s="71"/>
      <c r="B315" s="26">
        <v>310</v>
      </c>
      <c r="C315" s="24"/>
      <c r="D315" s="26"/>
      <c r="E315" s="72"/>
      <c r="F315" s="73"/>
      <c r="G315" s="74"/>
      <c r="H315" s="26"/>
      <c r="I315" s="38">
        <f>СЕН.21!I315+F315-E315</f>
        <v>0</v>
      </c>
    </row>
    <row r="316" spans="1:9" x14ac:dyDescent="0.25">
      <c r="A316" s="71"/>
      <c r="B316" s="26">
        <v>311</v>
      </c>
      <c r="C316" s="24"/>
      <c r="D316" s="26"/>
      <c r="E316" s="72"/>
      <c r="F316" s="73"/>
      <c r="G316" s="74"/>
      <c r="H316" s="26"/>
      <c r="I316" s="38">
        <f>СЕН.21!I316+F316-E316</f>
        <v>0</v>
      </c>
    </row>
    <row r="317" spans="1:9" x14ac:dyDescent="0.25">
      <c r="A317" s="71"/>
      <c r="B317" s="26">
        <v>312</v>
      </c>
      <c r="C317" s="24"/>
      <c r="D317" s="26"/>
      <c r="E317" s="72"/>
      <c r="F317" s="73"/>
      <c r="G317" s="74"/>
      <c r="H317" s="26"/>
      <c r="I317" s="38">
        <f>СЕН.21!I317+F317-E317</f>
        <v>0</v>
      </c>
    </row>
    <row r="318" spans="1:9" x14ac:dyDescent="0.25">
      <c r="A318" s="71"/>
      <c r="B318" s="26">
        <v>313</v>
      </c>
      <c r="C318" s="24"/>
      <c r="D318" s="26"/>
      <c r="E318" s="72"/>
      <c r="F318" s="73"/>
      <c r="G318" s="74"/>
      <c r="H318" s="26"/>
      <c r="I318" s="38">
        <f>СЕН.21!I318+F318-E318</f>
        <v>0</v>
      </c>
    </row>
    <row r="319" spans="1:9" x14ac:dyDescent="0.25">
      <c r="A319" s="71"/>
      <c r="B319" s="26">
        <v>314</v>
      </c>
      <c r="C319" s="24"/>
      <c r="D319" s="26"/>
      <c r="E319" s="72"/>
      <c r="F319" s="73"/>
      <c r="G319" s="74"/>
      <c r="H319" s="26"/>
      <c r="I319" s="38">
        <f>СЕН.21!I319+F319-E319</f>
        <v>0</v>
      </c>
    </row>
    <row r="320" spans="1:9" x14ac:dyDescent="0.25">
      <c r="A320" s="71"/>
      <c r="B320" s="26">
        <v>315</v>
      </c>
      <c r="C320" s="24"/>
      <c r="D320" s="26"/>
      <c r="E320" s="72"/>
      <c r="F320" s="73"/>
      <c r="G320" s="74"/>
      <c r="H320" s="26"/>
      <c r="I320" s="38">
        <f>СЕН.21!I320+F320-E320</f>
        <v>0</v>
      </c>
    </row>
    <row r="321" spans="1:9" x14ac:dyDescent="0.25">
      <c r="A321" s="71"/>
      <c r="B321" s="26">
        <v>316</v>
      </c>
      <c r="C321" s="24"/>
      <c r="D321" s="26"/>
      <c r="E321" s="72"/>
      <c r="F321" s="73"/>
      <c r="G321" s="74"/>
      <c r="H321" s="75"/>
      <c r="I321" s="38">
        <f>СЕН.21!I321+F321-E321</f>
        <v>0</v>
      </c>
    </row>
    <row r="322" spans="1:9" x14ac:dyDescent="0.25">
      <c r="A322" s="71"/>
      <c r="B322" s="26">
        <v>317</v>
      </c>
      <c r="C322" s="24"/>
      <c r="D322" s="26"/>
      <c r="E322" s="72"/>
      <c r="F322" s="73"/>
      <c r="G322" s="74"/>
      <c r="H322" s="26"/>
      <c r="I322" s="38">
        <f>СЕН.21!I322+F322-E322</f>
        <v>0</v>
      </c>
    </row>
    <row r="323" spans="1:9" x14ac:dyDescent="0.25">
      <c r="A323" s="71"/>
      <c r="B323" s="26">
        <v>318</v>
      </c>
      <c r="C323" s="24"/>
      <c r="D323" s="26"/>
      <c r="E323" s="72"/>
      <c r="F323" s="73"/>
      <c r="G323" s="74"/>
      <c r="H323" s="26"/>
      <c r="I323" s="38">
        <f>СЕН.21!I323+F323-E323</f>
        <v>0</v>
      </c>
    </row>
    <row r="324" spans="1:9" x14ac:dyDescent="0.25">
      <c r="A324" s="71"/>
      <c r="B324" s="26">
        <v>319</v>
      </c>
      <c r="C324" s="24"/>
      <c r="D324" s="26"/>
      <c r="E324" s="72"/>
      <c r="F324" s="73"/>
      <c r="G324" s="74"/>
      <c r="H324" s="26"/>
      <c r="I324" s="38">
        <f>СЕН.21!I324+F324-E324</f>
        <v>0</v>
      </c>
    </row>
    <row r="325" spans="1:9" x14ac:dyDescent="0.25">
      <c r="A325" s="71"/>
      <c r="B325" s="26">
        <v>320</v>
      </c>
      <c r="C325" s="24"/>
      <c r="D325" s="26"/>
      <c r="E325" s="72"/>
      <c r="F325" s="73"/>
      <c r="G325" s="74"/>
      <c r="H325" s="26"/>
      <c r="I325" s="38">
        <f>СЕН.21!I325+F325-E325</f>
        <v>0</v>
      </c>
    </row>
    <row r="326" spans="1:9" x14ac:dyDescent="0.25">
      <c r="A326" s="71"/>
      <c r="B326" s="26">
        <v>321</v>
      </c>
      <c r="C326" s="24"/>
      <c r="D326" s="26"/>
      <c r="E326" s="72"/>
      <c r="F326" s="73"/>
      <c r="G326" s="74"/>
      <c r="H326" s="26"/>
      <c r="I326" s="38">
        <f>СЕН.21!I326+F326-E326</f>
        <v>0</v>
      </c>
    </row>
    <row r="327" spans="1:9" x14ac:dyDescent="0.25">
      <c r="A327" s="71"/>
      <c r="B327" s="26">
        <v>322</v>
      </c>
      <c r="C327" s="24"/>
      <c r="D327" s="26"/>
      <c r="E327" s="72"/>
      <c r="F327" s="73"/>
      <c r="G327" s="74"/>
      <c r="H327" s="26"/>
      <c r="I327" s="38">
        <f>СЕН.21!I327+F327-E327</f>
        <v>0</v>
      </c>
    </row>
    <row r="328" spans="1:9" x14ac:dyDescent="0.25">
      <c r="A328" s="71"/>
      <c r="B328" s="26">
        <v>323</v>
      </c>
      <c r="C328" s="24"/>
      <c r="D328" s="26"/>
      <c r="E328" s="72"/>
      <c r="F328" s="73"/>
      <c r="G328" s="74"/>
      <c r="H328" s="75"/>
      <c r="I328" s="38">
        <f>СЕН.21!I328+F328-E328</f>
        <v>0</v>
      </c>
    </row>
    <row r="329" spans="1:9" x14ac:dyDescent="0.25">
      <c r="A329" s="71"/>
      <c r="B329" s="26">
        <v>324</v>
      </c>
      <c r="C329" s="24"/>
      <c r="D329" s="26"/>
      <c r="E329" s="72"/>
      <c r="F329" s="73"/>
      <c r="G329" s="74"/>
      <c r="H329" s="75"/>
      <c r="I329" s="38">
        <f>СЕН.21!I329+F329-E329</f>
        <v>0</v>
      </c>
    </row>
    <row r="330" spans="1:9" x14ac:dyDescent="0.25">
      <c r="A330" s="71"/>
      <c r="B330" s="26">
        <v>325</v>
      </c>
      <c r="C330" s="24"/>
      <c r="D330" s="26"/>
      <c r="E330" s="72"/>
      <c r="F330" s="73"/>
      <c r="G330" s="74"/>
      <c r="H330" s="26"/>
      <c r="I330" s="38">
        <f>СЕН.21!I330+F330-E330</f>
        <v>0</v>
      </c>
    </row>
    <row r="331" spans="1:9" x14ac:dyDescent="0.25">
      <c r="A331" s="71"/>
      <c r="B331" s="26">
        <v>326</v>
      </c>
      <c r="C331" s="24"/>
      <c r="D331" s="26"/>
      <c r="E331" s="72"/>
      <c r="F331" s="73"/>
      <c r="G331" s="74"/>
      <c r="H331" s="75"/>
      <c r="I331" s="38">
        <f>СЕН.21!I331+F331-E331</f>
        <v>0</v>
      </c>
    </row>
    <row r="332" spans="1:9" x14ac:dyDescent="0.25">
      <c r="A332" s="71"/>
      <c r="B332" s="26">
        <v>327</v>
      </c>
      <c r="C332" s="24"/>
      <c r="D332" s="26"/>
      <c r="E332" s="72"/>
      <c r="F332" s="73"/>
      <c r="G332" s="74"/>
      <c r="H332" s="26"/>
      <c r="I332" s="38">
        <f>СЕН.21!I332+F332-E332</f>
        <v>0</v>
      </c>
    </row>
    <row r="333" spans="1:9" x14ac:dyDescent="0.25">
      <c r="A333" s="71"/>
      <c r="B333" s="26">
        <v>328</v>
      </c>
      <c r="C333" s="24"/>
      <c r="D333" s="26"/>
      <c r="E333" s="72"/>
      <c r="F333" s="73"/>
      <c r="G333" s="74"/>
      <c r="H333" s="75"/>
      <c r="I333" s="38">
        <f>СЕН.21!I333+F333-E333</f>
        <v>0</v>
      </c>
    </row>
    <row r="334" spans="1:9" x14ac:dyDescent="0.25">
      <c r="A334" s="71"/>
      <c r="B334" s="26">
        <v>329</v>
      </c>
      <c r="C334" s="24"/>
      <c r="D334" s="26"/>
      <c r="E334" s="72"/>
      <c r="F334" s="73"/>
      <c r="G334" s="74"/>
      <c r="H334" s="75"/>
      <c r="I334" s="38">
        <f>СЕН.21!I334+F334-E334</f>
        <v>0</v>
      </c>
    </row>
    <row r="335" spans="1:9" x14ac:dyDescent="0.25">
      <c r="A335" s="71"/>
      <c r="B335" s="26">
        <v>330</v>
      </c>
      <c r="C335" s="24"/>
      <c r="D335" s="26"/>
      <c r="E335" s="72"/>
      <c r="F335" s="73"/>
      <c r="G335" s="74"/>
      <c r="H335" s="26"/>
      <c r="I335" s="38">
        <f>СЕН.21!I335+F335-E335</f>
        <v>0</v>
      </c>
    </row>
    <row r="336" spans="1:9" x14ac:dyDescent="0.25">
      <c r="A336" s="71"/>
      <c r="B336" s="26">
        <v>331</v>
      </c>
      <c r="C336" s="24"/>
      <c r="D336" s="26"/>
      <c r="E336" s="72"/>
      <c r="F336" s="73"/>
      <c r="G336" s="74"/>
      <c r="H336" s="75"/>
      <c r="I336" s="38">
        <f>СЕН.21!I336+F336-E336</f>
        <v>0</v>
      </c>
    </row>
    <row r="337" spans="1:9" x14ac:dyDescent="0.25">
      <c r="A337" s="71"/>
      <c r="B337" s="26">
        <v>332</v>
      </c>
      <c r="C337" s="24"/>
      <c r="D337" s="26"/>
      <c r="E337" s="72"/>
      <c r="F337" s="73"/>
      <c r="G337" s="74"/>
      <c r="H337" s="26"/>
      <c r="I337" s="38">
        <f>СЕН.21!I337+F337-E337</f>
        <v>0</v>
      </c>
    </row>
    <row r="338" spans="1:9" x14ac:dyDescent="0.25">
      <c r="A338" s="71"/>
      <c r="B338" s="26">
        <v>333</v>
      </c>
      <c r="C338" s="24"/>
      <c r="D338" s="26"/>
      <c r="E338" s="72"/>
      <c r="F338" s="73"/>
      <c r="G338" s="74"/>
      <c r="H338" s="75"/>
      <c r="I338" s="38">
        <f>СЕН.21!I338+F338-E338</f>
        <v>0</v>
      </c>
    </row>
    <row r="339" spans="1:9" x14ac:dyDescent="0.25">
      <c r="A339" s="71"/>
      <c r="B339" s="26">
        <v>334</v>
      </c>
      <c r="C339" s="24"/>
      <c r="D339" s="26"/>
      <c r="E339" s="72"/>
      <c r="F339" s="73"/>
      <c r="G339" s="74"/>
      <c r="H339" s="75"/>
      <c r="I339" s="38">
        <f>СЕН.21!I339+F339-E339</f>
        <v>0</v>
      </c>
    </row>
    <row r="340" spans="1:9" x14ac:dyDescent="0.25">
      <c r="A340" s="71"/>
      <c r="B340" s="26">
        <v>335</v>
      </c>
      <c r="C340" s="24"/>
      <c r="D340" s="26"/>
      <c r="E340" s="72"/>
      <c r="F340" s="73"/>
      <c r="G340" s="74"/>
      <c r="H340" s="75"/>
      <c r="I340" s="38">
        <f>СЕН.21!I340+F340-E340</f>
        <v>0</v>
      </c>
    </row>
    <row r="341" spans="1:9" x14ac:dyDescent="0.25">
      <c r="A341" s="71"/>
      <c r="B341" s="26">
        <v>336</v>
      </c>
      <c r="C341" s="24"/>
      <c r="D341" s="26"/>
      <c r="E341" s="72"/>
      <c r="F341" s="73"/>
      <c r="G341" s="74"/>
      <c r="H341" s="26"/>
      <c r="I341" s="38">
        <f>СЕН.21!I341+F341-E341</f>
        <v>0</v>
      </c>
    </row>
    <row r="342" spans="1:9" x14ac:dyDescent="0.25">
      <c r="A342" s="125"/>
      <c r="B342" s="55"/>
      <c r="C342" s="126"/>
      <c r="D342" s="55"/>
      <c r="E342" s="114"/>
      <c r="F342" s="55"/>
      <c r="G342" s="127"/>
      <c r="H342" s="55"/>
      <c r="I342" s="38">
        <f>АВГ.21!I342+F342-E342</f>
        <v>0</v>
      </c>
    </row>
    <row r="343" spans="1:9" x14ac:dyDescent="0.25">
      <c r="A343" s="55"/>
      <c r="B343" s="55"/>
      <c r="C343" s="126"/>
      <c r="D343" s="55"/>
      <c r="E343" s="114"/>
      <c r="F343" s="55"/>
      <c r="G343" s="127"/>
      <c r="H343" s="55"/>
      <c r="I343" s="38">
        <f>АВГ.21!I343+F343-E343</f>
        <v>0</v>
      </c>
    </row>
    <row r="344" spans="1:9" x14ac:dyDescent="0.25">
      <c r="E344" s="105"/>
      <c r="G344" s="61"/>
      <c r="I344" s="124"/>
    </row>
    <row r="345" spans="1:9" x14ac:dyDescent="0.25">
      <c r="G345" s="61"/>
      <c r="I345" s="124"/>
    </row>
    <row r="346" spans="1:9" x14ac:dyDescent="0.25">
      <c r="G346" s="61"/>
      <c r="I346" s="124"/>
    </row>
    <row r="347" spans="1:9" x14ac:dyDescent="0.25">
      <c r="G347" s="61"/>
      <c r="I347" s="124"/>
    </row>
    <row r="348" spans="1:9" x14ac:dyDescent="0.25">
      <c r="G348" s="61"/>
      <c r="I348" s="124"/>
    </row>
    <row r="349" spans="1:9" x14ac:dyDescent="0.25">
      <c r="G349" s="61"/>
      <c r="I349" s="124"/>
    </row>
    <row r="350" spans="1:9" x14ac:dyDescent="0.25">
      <c r="G350" s="61"/>
      <c r="I350" s="124"/>
    </row>
    <row r="351" spans="1:9" x14ac:dyDescent="0.25">
      <c r="G351" s="61"/>
      <c r="I351" s="124"/>
    </row>
    <row r="352" spans="1:9" x14ac:dyDescent="0.25">
      <c r="G352" s="61"/>
      <c r="I352" s="124"/>
    </row>
    <row r="353" spans="7:9" x14ac:dyDescent="0.25">
      <c r="G353" s="61"/>
      <c r="I353" s="124"/>
    </row>
    <row r="354" spans="7:9" x14ac:dyDescent="0.25">
      <c r="G354" s="61"/>
      <c r="I354" s="124"/>
    </row>
    <row r="355" spans="7:9" x14ac:dyDescent="0.25">
      <c r="G355" s="61"/>
      <c r="I355" s="124"/>
    </row>
    <row r="356" spans="7:9" x14ac:dyDescent="0.25">
      <c r="G356" s="61"/>
      <c r="I356" s="124"/>
    </row>
    <row r="357" spans="7:9" x14ac:dyDescent="0.25">
      <c r="G357" s="61"/>
      <c r="I357" s="124"/>
    </row>
    <row r="358" spans="7:9" x14ac:dyDescent="0.25">
      <c r="G358" s="61"/>
      <c r="I358" s="124"/>
    </row>
    <row r="359" spans="7:9" x14ac:dyDescent="0.25">
      <c r="G359" s="61"/>
      <c r="I359" s="124"/>
    </row>
    <row r="360" spans="7:9" x14ac:dyDescent="0.25">
      <c r="G360" s="61"/>
      <c r="I360" s="124"/>
    </row>
    <row r="361" spans="7:9" x14ac:dyDescent="0.25">
      <c r="G361" s="61"/>
      <c r="I361" s="124"/>
    </row>
    <row r="362" spans="7:9" x14ac:dyDescent="0.25">
      <c r="G362" s="61"/>
      <c r="I362" s="124"/>
    </row>
    <row r="363" spans="7:9" x14ac:dyDescent="0.25">
      <c r="G363" s="61"/>
      <c r="I363" s="124"/>
    </row>
    <row r="364" spans="7:9" x14ac:dyDescent="0.25">
      <c r="G364" s="61"/>
      <c r="I364" s="124"/>
    </row>
    <row r="365" spans="7:9" x14ac:dyDescent="0.25">
      <c r="G365" s="61"/>
      <c r="I365" s="124"/>
    </row>
    <row r="366" spans="7:9" x14ac:dyDescent="0.25">
      <c r="G366" s="61"/>
      <c r="I366" s="124"/>
    </row>
    <row r="367" spans="7:9" x14ac:dyDescent="0.25">
      <c r="G367" s="61"/>
      <c r="I367" s="124"/>
    </row>
    <row r="368" spans="7:9" x14ac:dyDescent="0.25">
      <c r="G368" s="61"/>
      <c r="I368" s="124"/>
    </row>
    <row r="369" spans="7:9" x14ac:dyDescent="0.25">
      <c r="G369" s="61"/>
      <c r="I369" s="124"/>
    </row>
    <row r="370" spans="7:9" x14ac:dyDescent="0.25">
      <c r="G370" s="61"/>
      <c r="I370" s="124"/>
    </row>
    <row r="371" spans="7:9" x14ac:dyDescent="0.25">
      <c r="G371" s="61"/>
      <c r="I371" s="124"/>
    </row>
    <row r="372" spans="7:9" x14ac:dyDescent="0.25">
      <c r="G372" s="61"/>
      <c r="I372" s="124"/>
    </row>
    <row r="373" spans="7:9" x14ac:dyDescent="0.25">
      <c r="G373" s="61"/>
      <c r="I373" s="124"/>
    </row>
    <row r="374" spans="7:9" x14ac:dyDescent="0.25">
      <c r="G374" s="61"/>
      <c r="I374" s="124"/>
    </row>
    <row r="375" spans="7:9" x14ac:dyDescent="0.25">
      <c r="G375" s="61"/>
      <c r="I375" s="124"/>
    </row>
    <row r="376" spans="7:9" x14ac:dyDescent="0.25">
      <c r="G376" s="61"/>
      <c r="I376" s="124"/>
    </row>
    <row r="377" spans="7:9" x14ac:dyDescent="0.25">
      <c r="G377" s="61"/>
      <c r="I377" s="124"/>
    </row>
    <row r="378" spans="7:9" x14ac:dyDescent="0.25">
      <c r="G378" s="61"/>
      <c r="I378" s="124"/>
    </row>
    <row r="379" spans="7:9" x14ac:dyDescent="0.25">
      <c r="G379" s="61"/>
      <c r="I379" s="124"/>
    </row>
    <row r="380" spans="7:9" x14ac:dyDescent="0.25">
      <c r="G380" s="61"/>
      <c r="I380" s="124"/>
    </row>
    <row r="381" spans="7:9" x14ac:dyDescent="0.25">
      <c r="G381" s="61"/>
      <c r="I381" s="124"/>
    </row>
    <row r="382" spans="7:9" x14ac:dyDescent="0.25">
      <c r="G382" s="61"/>
      <c r="I382" s="124"/>
    </row>
    <row r="383" spans="7:9" x14ac:dyDescent="0.25">
      <c r="G383" s="61"/>
      <c r="I383" s="124"/>
    </row>
    <row r="384" spans="7:9" x14ac:dyDescent="0.25">
      <c r="G384" s="61"/>
      <c r="I384" s="124"/>
    </row>
    <row r="385" spans="7:9" x14ac:dyDescent="0.25">
      <c r="G385" s="61"/>
      <c r="I385" s="124"/>
    </row>
    <row r="386" spans="7:9" x14ac:dyDescent="0.25">
      <c r="G386" s="61"/>
      <c r="I386" s="124"/>
    </row>
    <row r="387" spans="7:9" x14ac:dyDescent="0.25">
      <c r="G387" s="61"/>
      <c r="I387" s="124"/>
    </row>
    <row r="388" spans="7:9" x14ac:dyDescent="0.25">
      <c r="G388" s="61"/>
      <c r="I388" s="124"/>
    </row>
    <row r="389" spans="7:9" x14ac:dyDescent="0.25">
      <c r="G389" s="61"/>
      <c r="I389" s="124"/>
    </row>
    <row r="390" spans="7:9" x14ac:dyDescent="0.25">
      <c r="G390" s="61"/>
      <c r="I390" s="124"/>
    </row>
    <row r="391" spans="7:9" x14ac:dyDescent="0.25">
      <c r="G391" s="61"/>
      <c r="I391" s="124"/>
    </row>
    <row r="392" spans="7:9" x14ac:dyDescent="0.25">
      <c r="G392" s="61"/>
      <c r="I392" s="124"/>
    </row>
    <row r="393" spans="7:9" x14ac:dyDescent="0.25">
      <c r="G393" s="61"/>
      <c r="I393" s="124"/>
    </row>
    <row r="394" spans="7:9" x14ac:dyDescent="0.25">
      <c r="G394" s="61"/>
      <c r="I394" s="124"/>
    </row>
    <row r="395" spans="7:9" x14ac:dyDescent="0.25">
      <c r="G395" s="61"/>
      <c r="I395" s="124"/>
    </row>
    <row r="396" spans="7:9" x14ac:dyDescent="0.25">
      <c r="G396" s="61"/>
      <c r="I396" s="124"/>
    </row>
    <row r="397" spans="7:9" x14ac:dyDescent="0.25">
      <c r="G397" s="61"/>
      <c r="I397" s="124"/>
    </row>
    <row r="398" spans="7:9" x14ac:dyDescent="0.25">
      <c r="G398" s="61"/>
      <c r="I398" s="124"/>
    </row>
    <row r="399" spans="7:9" x14ac:dyDescent="0.25">
      <c r="G399" s="61"/>
      <c r="I399" s="124"/>
    </row>
    <row r="400" spans="7:9" x14ac:dyDescent="0.25">
      <c r="G400" s="61"/>
      <c r="I400" s="124"/>
    </row>
    <row r="401" spans="7:9" x14ac:dyDescent="0.25">
      <c r="G401" s="61"/>
      <c r="I401" s="124"/>
    </row>
    <row r="402" spans="7:9" x14ac:dyDescent="0.25">
      <c r="G402" s="61"/>
      <c r="I402" s="124"/>
    </row>
    <row r="403" spans="7:9" x14ac:dyDescent="0.25">
      <c r="G403" s="61"/>
      <c r="I403" s="124"/>
    </row>
    <row r="404" spans="7:9" x14ac:dyDescent="0.25">
      <c r="G404" s="61"/>
      <c r="I404" s="124"/>
    </row>
    <row r="405" spans="7:9" x14ac:dyDescent="0.25">
      <c r="G405" s="61"/>
      <c r="I405" s="124"/>
    </row>
    <row r="406" spans="7:9" x14ac:dyDescent="0.25">
      <c r="G406" s="61"/>
      <c r="I406" s="124"/>
    </row>
    <row r="407" spans="7:9" x14ac:dyDescent="0.25">
      <c r="G407" s="61"/>
      <c r="I407" s="124"/>
    </row>
    <row r="408" spans="7:9" x14ac:dyDescent="0.25">
      <c r="G408" s="61"/>
      <c r="I408" s="124"/>
    </row>
    <row r="409" spans="7:9" x14ac:dyDescent="0.25">
      <c r="G409" s="61"/>
      <c r="I409" s="124"/>
    </row>
    <row r="410" spans="7:9" x14ac:dyDescent="0.25">
      <c r="G410" s="61"/>
      <c r="I410" s="124"/>
    </row>
    <row r="411" spans="7:9" x14ac:dyDescent="0.25">
      <c r="G411" s="61"/>
      <c r="I411" s="124"/>
    </row>
    <row r="412" spans="7:9" x14ac:dyDescent="0.25">
      <c r="G412" s="61"/>
      <c r="I412" s="124"/>
    </row>
    <row r="413" spans="7:9" x14ac:dyDescent="0.25">
      <c r="G413" s="61"/>
      <c r="I413" s="124"/>
    </row>
    <row r="414" spans="7:9" x14ac:dyDescent="0.25">
      <c r="G414" s="61"/>
      <c r="I414" s="124"/>
    </row>
    <row r="415" spans="7:9" x14ac:dyDescent="0.25">
      <c r="G415" s="61"/>
      <c r="I415" s="124"/>
    </row>
    <row r="416" spans="7:9" x14ac:dyDescent="0.25">
      <c r="G416" s="61"/>
      <c r="I416" s="124"/>
    </row>
    <row r="417" spans="7:9" x14ac:dyDescent="0.25">
      <c r="G417" s="61"/>
      <c r="I417" s="124"/>
    </row>
    <row r="418" spans="7:9" x14ac:dyDescent="0.25">
      <c r="G418" s="61"/>
      <c r="I418" s="124"/>
    </row>
    <row r="419" spans="7:9" x14ac:dyDescent="0.25">
      <c r="G419" s="61"/>
      <c r="I419" s="124"/>
    </row>
    <row r="420" spans="7:9" x14ac:dyDescent="0.25">
      <c r="G420" s="61"/>
      <c r="I420" s="124"/>
    </row>
    <row r="421" spans="7:9" x14ac:dyDescent="0.25">
      <c r="G421" s="61"/>
      <c r="I421" s="124"/>
    </row>
    <row r="422" spans="7:9" x14ac:dyDescent="0.25">
      <c r="G422" s="61"/>
      <c r="I422" s="124"/>
    </row>
    <row r="423" spans="7:9" x14ac:dyDescent="0.25">
      <c r="G423" s="61"/>
      <c r="I423" s="124"/>
    </row>
    <row r="424" spans="7:9" x14ac:dyDescent="0.25">
      <c r="G424" s="61"/>
      <c r="I424" s="124"/>
    </row>
    <row r="425" spans="7:9" x14ac:dyDescent="0.25">
      <c r="G425" s="61"/>
      <c r="I425" s="124"/>
    </row>
    <row r="426" spans="7:9" x14ac:dyDescent="0.25">
      <c r="G426" s="61"/>
      <c r="I426" s="124"/>
    </row>
    <row r="427" spans="7:9" x14ac:dyDescent="0.25">
      <c r="G427" s="61"/>
      <c r="I427" s="124"/>
    </row>
    <row r="428" spans="7:9" x14ac:dyDescent="0.25">
      <c r="G428" s="61"/>
      <c r="I428" s="124"/>
    </row>
    <row r="429" spans="7:9" x14ac:dyDescent="0.25">
      <c r="G429" s="61"/>
      <c r="I429" s="124"/>
    </row>
    <row r="430" spans="7:9" x14ac:dyDescent="0.25">
      <c r="G430" s="61"/>
      <c r="I430" s="124"/>
    </row>
    <row r="431" spans="7:9" x14ac:dyDescent="0.25">
      <c r="G431" s="61"/>
      <c r="I431" s="124"/>
    </row>
    <row r="432" spans="7:9" x14ac:dyDescent="0.25">
      <c r="G432" s="61"/>
      <c r="I432" s="124"/>
    </row>
    <row r="433" spans="7:9" x14ac:dyDescent="0.25">
      <c r="G433" s="61"/>
      <c r="I433" s="124"/>
    </row>
    <row r="434" spans="7:9" x14ac:dyDescent="0.25">
      <c r="G434" s="61"/>
      <c r="I434" s="124"/>
    </row>
    <row r="435" spans="7:9" x14ac:dyDescent="0.25">
      <c r="G435" s="61"/>
      <c r="I435" s="124"/>
    </row>
    <row r="436" spans="7:9" x14ac:dyDescent="0.25">
      <c r="G436" s="61"/>
      <c r="I436" s="124"/>
    </row>
    <row r="437" spans="7:9" x14ac:dyDescent="0.25">
      <c r="G437" s="61"/>
      <c r="I437" s="124"/>
    </row>
    <row r="438" spans="7:9" x14ac:dyDescent="0.25">
      <c r="G438" s="61"/>
      <c r="I438" s="124"/>
    </row>
    <row r="439" spans="7:9" x14ac:dyDescent="0.25">
      <c r="G439" s="61"/>
      <c r="I439" s="124"/>
    </row>
    <row r="440" spans="7:9" x14ac:dyDescent="0.25">
      <c r="G440" s="61"/>
      <c r="I440" s="124"/>
    </row>
    <row r="441" spans="7:9" x14ac:dyDescent="0.25">
      <c r="G441" s="61"/>
      <c r="I441" s="124"/>
    </row>
    <row r="442" spans="7:9" x14ac:dyDescent="0.25">
      <c r="G442" s="61"/>
      <c r="I442" s="124"/>
    </row>
    <row r="443" spans="7:9" x14ac:dyDescent="0.25">
      <c r="G443" s="61"/>
      <c r="I443" s="124"/>
    </row>
    <row r="444" spans="7:9" x14ac:dyDescent="0.25">
      <c r="G444" s="61"/>
      <c r="I444" s="124"/>
    </row>
    <row r="445" spans="7:9" x14ac:dyDescent="0.25">
      <c r="G445" s="61"/>
      <c r="I445" s="124"/>
    </row>
    <row r="446" spans="7:9" x14ac:dyDescent="0.25">
      <c r="G446" s="61"/>
      <c r="I446" s="124"/>
    </row>
    <row r="447" spans="7:9" x14ac:dyDescent="0.25">
      <c r="G447" s="61"/>
      <c r="I447" s="124"/>
    </row>
    <row r="448" spans="7:9" x14ac:dyDescent="0.25">
      <c r="G448" s="61"/>
      <c r="I448" s="124"/>
    </row>
    <row r="449" spans="7:9" x14ac:dyDescent="0.25">
      <c r="G449" s="61"/>
      <c r="I449" s="124"/>
    </row>
    <row r="450" spans="7:9" x14ac:dyDescent="0.25">
      <c r="G450" s="61"/>
      <c r="I450" s="124"/>
    </row>
    <row r="451" spans="7:9" x14ac:dyDescent="0.25">
      <c r="G451" s="61"/>
      <c r="I451" s="124"/>
    </row>
    <row r="452" spans="7:9" x14ac:dyDescent="0.25">
      <c r="G452" s="61"/>
      <c r="I452" s="124"/>
    </row>
    <row r="453" spans="7:9" x14ac:dyDescent="0.25">
      <c r="G453" s="61"/>
      <c r="I453" s="124"/>
    </row>
    <row r="454" spans="7:9" x14ac:dyDescent="0.25">
      <c r="G454" s="61"/>
      <c r="I454" s="124"/>
    </row>
    <row r="455" spans="7:9" x14ac:dyDescent="0.25">
      <c r="G455" s="61"/>
      <c r="I455" s="124"/>
    </row>
    <row r="456" spans="7:9" x14ac:dyDescent="0.25">
      <c r="G456" s="61"/>
      <c r="I456" s="124"/>
    </row>
    <row r="457" spans="7:9" x14ac:dyDescent="0.25">
      <c r="G457" s="61"/>
      <c r="I457" s="124"/>
    </row>
    <row r="458" spans="7:9" x14ac:dyDescent="0.25">
      <c r="G458" s="61"/>
      <c r="I458" s="124"/>
    </row>
    <row r="459" spans="7:9" x14ac:dyDescent="0.25">
      <c r="G459" s="61"/>
      <c r="I459" s="124"/>
    </row>
    <row r="460" spans="7:9" x14ac:dyDescent="0.25">
      <c r="G460" s="61"/>
      <c r="I460" s="124"/>
    </row>
    <row r="461" spans="7:9" x14ac:dyDescent="0.25">
      <c r="G461" s="61"/>
      <c r="I461" s="124"/>
    </row>
    <row r="462" spans="7:9" x14ac:dyDescent="0.25">
      <c r="G462" s="61"/>
      <c r="I462" s="124"/>
    </row>
    <row r="463" spans="7:9" x14ac:dyDescent="0.25">
      <c r="G463" s="61"/>
      <c r="I463" s="124"/>
    </row>
    <row r="464" spans="7:9" x14ac:dyDescent="0.25">
      <c r="G464" s="61"/>
      <c r="I464" s="124"/>
    </row>
    <row r="465" spans="7:9" x14ac:dyDescent="0.25">
      <c r="G465" s="61"/>
      <c r="I465" s="124"/>
    </row>
    <row r="466" spans="7:9" x14ac:dyDescent="0.25">
      <c r="G466" s="61"/>
      <c r="I466" s="124"/>
    </row>
    <row r="467" spans="7:9" x14ac:dyDescent="0.25">
      <c r="G467" s="61"/>
      <c r="I467" s="124"/>
    </row>
    <row r="468" spans="7:9" x14ac:dyDescent="0.25">
      <c r="G468" s="61"/>
      <c r="I468" s="124"/>
    </row>
    <row r="469" spans="7:9" x14ac:dyDescent="0.25">
      <c r="G469" s="61"/>
      <c r="I469" s="124"/>
    </row>
    <row r="470" spans="7:9" x14ac:dyDescent="0.25">
      <c r="G470" s="61"/>
      <c r="I470" s="124"/>
    </row>
    <row r="471" spans="7:9" x14ac:dyDescent="0.25">
      <c r="G471" s="61"/>
      <c r="I471" s="124"/>
    </row>
    <row r="472" spans="7:9" x14ac:dyDescent="0.25">
      <c r="G472" s="61"/>
      <c r="I472" s="124"/>
    </row>
    <row r="473" spans="7:9" x14ac:dyDescent="0.25">
      <c r="G473" s="61"/>
      <c r="I473" s="124"/>
    </row>
    <row r="474" spans="7:9" x14ac:dyDescent="0.25">
      <c r="G474" s="61"/>
      <c r="I474" s="124"/>
    </row>
    <row r="475" spans="7:9" x14ac:dyDescent="0.25">
      <c r="G475" s="61"/>
      <c r="I475" s="124"/>
    </row>
    <row r="476" spans="7:9" x14ac:dyDescent="0.25">
      <c r="G476" s="61"/>
      <c r="I476" s="124"/>
    </row>
    <row r="477" spans="7:9" x14ac:dyDescent="0.25">
      <c r="G477" s="61"/>
      <c r="I477" s="124"/>
    </row>
    <row r="478" spans="7:9" x14ac:dyDescent="0.25">
      <c r="G478" s="61"/>
      <c r="I478" s="124"/>
    </row>
    <row r="479" spans="7:9" x14ac:dyDescent="0.25">
      <c r="G479" s="61"/>
      <c r="I479" s="124"/>
    </row>
    <row r="480" spans="7:9" x14ac:dyDescent="0.25">
      <c r="G480" s="61"/>
      <c r="I480" s="124"/>
    </row>
    <row r="481" spans="7:9" x14ac:dyDescent="0.25">
      <c r="G481" s="61"/>
      <c r="I481" s="124"/>
    </row>
    <row r="482" spans="7:9" x14ac:dyDescent="0.25">
      <c r="G482" s="61"/>
      <c r="I482" s="124"/>
    </row>
    <row r="483" spans="7:9" x14ac:dyDescent="0.25">
      <c r="G483" s="61"/>
      <c r="I483" s="124"/>
    </row>
    <row r="484" spans="7:9" x14ac:dyDescent="0.25">
      <c r="G484" s="61"/>
      <c r="I484" s="124"/>
    </row>
    <row r="485" spans="7:9" x14ac:dyDescent="0.25">
      <c r="G485" s="61"/>
      <c r="I485" s="124"/>
    </row>
    <row r="486" spans="7:9" x14ac:dyDescent="0.25">
      <c r="G486" s="61"/>
      <c r="I486" s="124"/>
    </row>
    <row r="487" spans="7:9" x14ac:dyDescent="0.25">
      <c r="G487" s="61"/>
      <c r="I487" s="124"/>
    </row>
    <row r="488" spans="7:9" x14ac:dyDescent="0.25">
      <c r="G488" s="61"/>
      <c r="I488" s="124"/>
    </row>
    <row r="489" spans="7:9" x14ac:dyDescent="0.25">
      <c r="G489" s="61"/>
      <c r="I489" s="124"/>
    </row>
    <row r="490" spans="7:9" x14ac:dyDescent="0.25">
      <c r="G490" s="61"/>
      <c r="I490" s="124"/>
    </row>
    <row r="491" spans="7:9" x14ac:dyDescent="0.25">
      <c r="G491" s="61"/>
      <c r="I491" s="124"/>
    </row>
    <row r="492" spans="7:9" x14ac:dyDescent="0.25">
      <c r="G492" s="61"/>
      <c r="I492" s="124"/>
    </row>
    <row r="493" spans="7:9" x14ac:dyDescent="0.25">
      <c r="G493" s="61"/>
      <c r="I493" s="124"/>
    </row>
    <row r="494" spans="7:9" x14ac:dyDescent="0.25">
      <c r="G494" s="61"/>
      <c r="I494" s="124"/>
    </row>
    <row r="495" spans="7:9" x14ac:dyDescent="0.25">
      <c r="G495" s="61"/>
      <c r="I495" s="124"/>
    </row>
    <row r="496" spans="7:9" x14ac:dyDescent="0.25">
      <c r="G496" s="61"/>
      <c r="I496" s="124"/>
    </row>
    <row r="497" spans="7:9" x14ac:dyDescent="0.25">
      <c r="G497" s="61"/>
      <c r="I497" s="124"/>
    </row>
    <row r="498" spans="7:9" x14ac:dyDescent="0.25">
      <c r="G498" s="61"/>
      <c r="I498" s="124"/>
    </row>
    <row r="499" spans="7:9" x14ac:dyDescent="0.25">
      <c r="G499" s="61"/>
      <c r="I499" s="124"/>
    </row>
    <row r="500" spans="7:9" x14ac:dyDescent="0.25">
      <c r="G500" s="61"/>
      <c r="I500" s="124"/>
    </row>
    <row r="501" spans="7:9" x14ac:dyDescent="0.25">
      <c r="G501" s="61"/>
      <c r="I501" s="124"/>
    </row>
    <row r="502" spans="7:9" x14ac:dyDescent="0.25">
      <c r="G502" s="61"/>
      <c r="I502" s="124"/>
    </row>
    <row r="503" spans="7:9" x14ac:dyDescent="0.25">
      <c r="G503" s="61"/>
      <c r="I503" s="124"/>
    </row>
    <row r="504" spans="7:9" x14ac:dyDescent="0.25">
      <c r="G504" s="61"/>
      <c r="I504" s="124"/>
    </row>
    <row r="505" spans="7:9" x14ac:dyDescent="0.25">
      <c r="G505" s="61"/>
      <c r="I505" s="124"/>
    </row>
    <row r="506" spans="7:9" x14ac:dyDescent="0.25">
      <c r="G506" s="61"/>
      <c r="I506" s="124"/>
    </row>
    <row r="507" spans="7:9" x14ac:dyDescent="0.25">
      <c r="G507" s="61"/>
      <c r="I507" s="124"/>
    </row>
    <row r="508" spans="7:9" x14ac:dyDescent="0.25">
      <c r="G508" s="61"/>
      <c r="I508" s="124"/>
    </row>
    <row r="509" spans="7:9" x14ac:dyDescent="0.25">
      <c r="G509" s="61"/>
      <c r="I509" s="124"/>
    </row>
    <row r="510" spans="7:9" x14ac:dyDescent="0.25">
      <c r="G510" s="61"/>
      <c r="I510" s="124"/>
    </row>
    <row r="511" spans="7:9" x14ac:dyDescent="0.25">
      <c r="G511" s="61"/>
      <c r="I511" s="124"/>
    </row>
    <row r="512" spans="7:9" x14ac:dyDescent="0.25">
      <c r="G512" s="61"/>
      <c r="I512" s="124"/>
    </row>
    <row r="513" spans="7:9" x14ac:dyDescent="0.25">
      <c r="G513" s="61"/>
      <c r="I513" s="124"/>
    </row>
    <row r="514" spans="7:9" x14ac:dyDescent="0.25">
      <c r="G514" s="61"/>
      <c r="I514" s="124"/>
    </row>
    <row r="515" spans="7:9" x14ac:dyDescent="0.25">
      <c r="G515" s="61"/>
      <c r="I515" s="124"/>
    </row>
    <row r="516" spans="7:9" x14ac:dyDescent="0.25">
      <c r="G516" s="61"/>
      <c r="I516" s="124"/>
    </row>
    <row r="517" spans="7:9" x14ac:dyDescent="0.25">
      <c r="G517" s="61"/>
      <c r="I517" s="124"/>
    </row>
    <row r="518" spans="7:9" x14ac:dyDescent="0.25">
      <c r="G518" s="61"/>
      <c r="I518" s="124"/>
    </row>
    <row r="519" spans="7:9" x14ac:dyDescent="0.25">
      <c r="G519" s="61"/>
      <c r="I519" s="124"/>
    </row>
    <row r="520" spans="7:9" x14ac:dyDescent="0.25">
      <c r="G520" s="61"/>
      <c r="I520" s="124"/>
    </row>
    <row r="521" spans="7:9" x14ac:dyDescent="0.25">
      <c r="G521" s="61"/>
      <c r="I521" s="124"/>
    </row>
    <row r="522" spans="7:9" x14ac:dyDescent="0.25">
      <c r="G522" s="61"/>
      <c r="I522" s="124"/>
    </row>
    <row r="523" spans="7:9" x14ac:dyDescent="0.25">
      <c r="G523" s="61"/>
      <c r="I523" s="124"/>
    </row>
    <row r="524" spans="7:9" x14ac:dyDescent="0.25">
      <c r="G524" s="61"/>
      <c r="I524" s="124"/>
    </row>
    <row r="525" spans="7:9" x14ac:dyDescent="0.25">
      <c r="G525" s="61"/>
      <c r="I525" s="124"/>
    </row>
    <row r="526" spans="7:9" x14ac:dyDescent="0.25">
      <c r="G526" s="61"/>
      <c r="I526" s="124"/>
    </row>
    <row r="527" spans="7:9" x14ac:dyDescent="0.25">
      <c r="G527" s="61"/>
      <c r="I527" s="124"/>
    </row>
    <row r="528" spans="7:9" x14ac:dyDescent="0.25">
      <c r="G528" s="61"/>
      <c r="I528" s="124"/>
    </row>
    <row r="529" spans="7:9" x14ac:dyDescent="0.25">
      <c r="G529" s="61"/>
      <c r="I529" s="124"/>
    </row>
    <row r="530" spans="7:9" x14ac:dyDescent="0.25">
      <c r="G530" s="61"/>
      <c r="I530" s="124"/>
    </row>
    <row r="531" spans="7:9" x14ac:dyDescent="0.25">
      <c r="G531" s="61"/>
      <c r="I531" s="124"/>
    </row>
  </sheetData>
  <mergeCells count="1">
    <mergeCell ref="C3:I4"/>
  </mergeCells>
  <conditionalFormatting sqref="I1:I531">
    <cfRule type="cellIs" dxfId="2" priority="2" operator="lessThan">
      <formula>0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4BD97"/>
  </sheetPr>
  <dimension ref="A1:I531"/>
  <sheetViews>
    <sheetView topLeftCell="A4" zoomScaleNormal="100" workbookViewId="0">
      <selection activeCell="E153" sqref="E153"/>
    </sheetView>
  </sheetViews>
  <sheetFormatPr defaultColWidth="8.7109375" defaultRowHeight="15" x14ac:dyDescent="0.25"/>
  <cols>
    <col min="1" max="1" width="12.42578125" customWidth="1"/>
    <col min="2" max="2" width="8.28515625" customWidth="1"/>
    <col min="3" max="3" width="25.5703125" style="86" customWidth="1"/>
    <col min="4" max="4" width="22" hidden="1" customWidth="1"/>
    <col min="5" max="5" width="13.5703125" style="105" customWidth="1"/>
    <col min="6" max="6" width="12.28515625" customWidth="1"/>
    <col min="7" max="7" width="16.42578125" customWidth="1"/>
    <col min="8" max="8" width="19.42578125" customWidth="1"/>
    <col min="9" max="9" width="13.42578125" customWidth="1"/>
  </cols>
  <sheetData>
    <row r="1" spans="1:9" x14ac:dyDescent="0.25">
      <c r="G1" s="106"/>
      <c r="I1" s="62"/>
    </row>
    <row r="2" spans="1:9" x14ac:dyDescent="0.25">
      <c r="G2" s="106"/>
      <c r="I2" s="62"/>
    </row>
    <row r="3" spans="1:9" x14ac:dyDescent="0.25">
      <c r="A3" s="63" t="s">
        <v>4</v>
      </c>
      <c r="B3" s="26" t="s">
        <v>5</v>
      </c>
      <c r="C3" s="133">
        <v>44501</v>
      </c>
      <c r="D3" s="133"/>
      <c r="E3" s="133"/>
      <c r="F3" s="133"/>
      <c r="G3" s="133"/>
      <c r="H3" s="133"/>
      <c r="I3" s="133"/>
    </row>
    <row r="4" spans="1:9" x14ac:dyDescent="0.25">
      <c r="A4" s="64" t="s">
        <v>6</v>
      </c>
      <c r="B4" s="65" t="s">
        <v>7</v>
      </c>
      <c r="C4" s="133"/>
      <c r="D4" s="133"/>
      <c r="E4" s="133"/>
      <c r="F4" s="133"/>
      <c r="G4" s="133"/>
      <c r="H4" s="133"/>
      <c r="I4" s="133"/>
    </row>
    <row r="5" spans="1:9" ht="30" x14ac:dyDescent="0.25">
      <c r="A5" s="26"/>
      <c r="B5" s="26" t="s">
        <v>8</v>
      </c>
      <c r="C5" s="94" t="s">
        <v>9</v>
      </c>
      <c r="D5" s="26" t="s">
        <v>136</v>
      </c>
      <c r="E5" s="108" t="s">
        <v>137</v>
      </c>
      <c r="F5" s="56" t="s">
        <v>12</v>
      </c>
      <c r="G5" s="69" t="s">
        <v>138</v>
      </c>
      <c r="H5" s="56" t="s">
        <v>139</v>
      </c>
      <c r="I5" s="70" t="s">
        <v>140</v>
      </c>
    </row>
    <row r="6" spans="1:9" x14ac:dyDescent="0.25">
      <c r="A6" s="71"/>
      <c r="B6" s="26">
        <v>1</v>
      </c>
      <c r="C6" s="24"/>
      <c r="D6" s="26"/>
      <c r="E6" s="72">
        <v>620</v>
      </c>
      <c r="F6" s="73">
        <v>620</v>
      </c>
      <c r="G6" s="74" t="s">
        <v>338</v>
      </c>
      <c r="H6" s="75">
        <v>44515</v>
      </c>
      <c r="I6" s="38">
        <f>ОКТ.21!I6+F6-E6</f>
        <v>0</v>
      </c>
    </row>
    <row r="7" spans="1:9" x14ac:dyDescent="0.25">
      <c r="A7" s="71"/>
      <c r="B7" s="26">
        <v>2</v>
      </c>
      <c r="C7" s="24"/>
      <c r="D7" s="26"/>
      <c r="E7" s="72"/>
      <c r="F7" s="73"/>
      <c r="G7" s="74"/>
      <c r="H7" s="75"/>
      <c r="I7" s="38">
        <f>ОКТ.21!I7+F7-E7</f>
        <v>0</v>
      </c>
    </row>
    <row r="8" spans="1:9" x14ac:dyDescent="0.25">
      <c r="A8" s="71"/>
      <c r="B8" s="26">
        <v>3</v>
      </c>
      <c r="C8" s="27"/>
      <c r="D8" s="26"/>
      <c r="E8" s="72"/>
      <c r="F8" s="73"/>
      <c r="G8" s="74"/>
      <c r="H8" s="75"/>
      <c r="I8" s="38">
        <f>ОКТ.21!I8+F8-E8</f>
        <v>0</v>
      </c>
    </row>
    <row r="9" spans="1:9" x14ac:dyDescent="0.25">
      <c r="A9" s="71"/>
      <c r="B9" s="26">
        <v>4</v>
      </c>
      <c r="C9" s="27"/>
      <c r="D9" s="26"/>
      <c r="E9" s="72"/>
      <c r="F9" s="73"/>
      <c r="G9" s="74"/>
      <c r="H9" s="75"/>
      <c r="I9" s="38">
        <f>ОКТ.21!I9+F9-E9</f>
        <v>0</v>
      </c>
    </row>
    <row r="10" spans="1:9" x14ac:dyDescent="0.25">
      <c r="A10" s="71"/>
      <c r="B10" s="26">
        <v>5</v>
      </c>
      <c r="C10" s="27"/>
      <c r="D10" s="26"/>
      <c r="E10" s="72"/>
      <c r="F10" s="73"/>
      <c r="G10" s="74"/>
      <c r="H10" s="26"/>
      <c r="I10" s="38">
        <f>ОКТ.21!I10+F10-E10</f>
        <v>0</v>
      </c>
    </row>
    <row r="11" spans="1:9" x14ac:dyDescent="0.25">
      <c r="A11" s="71"/>
      <c r="B11" s="26">
        <v>6</v>
      </c>
      <c r="C11" s="27"/>
      <c r="D11" s="26"/>
      <c r="E11" s="72"/>
      <c r="F11" s="73"/>
      <c r="G11" s="74"/>
      <c r="H11" s="75"/>
      <c r="I11" s="38">
        <f>ОКТ.21!I11+F11-E11</f>
        <v>0</v>
      </c>
    </row>
    <row r="12" spans="1:9" x14ac:dyDescent="0.25">
      <c r="A12" s="71"/>
      <c r="B12" s="26">
        <v>7</v>
      </c>
      <c r="C12" s="27"/>
      <c r="D12" s="26"/>
      <c r="E12" s="72"/>
      <c r="F12" s="73"/>
      <c r="G12" s="74"/>
      <c r="H12" s="75"/>
      <c r="I12" s="38">
        <f>ОКТ.21!I12+F12-E12</f>
        <v>0</v>
      </c>
    </row>
    <row r="13" spans="1:9" x14ac:dyDescent="0.25">
      <c r="A13" s="66"/>
      <c r="B13" s="26">
        <v>8</v>
      </c>
      <c r="C13" s="27"/>
      <c r="D13" s="26"/>
      <c r="E13" s="72"/>
      <c r="F13" s="73"/>
      <c r="G13" s="74"/>
      <c r="H13" s="75"/>
      <c r="I13" s="38">
        <f>ОКТ.21!I13+F13-E13</f>
        <v>0</v>
      </c>
    </row>
    <row r="14" spans="1:9" x14ac:dyDescent="0.25">
      <c r="A14" s="66"/>
      <c r="B14" s="26">
        <v>9</v>
      </c>
      <c r="C14" s="27"/>
      <c r="D14" s="26"/>
      <c r="E14" s="72">
        <v>620</v>
      </c>
      <c r="F14" s="73">
        <v>650</v>
      </c>
      <c r="G14" s="74" t="s">
        <v>331</v>
      </c>
      <c r="H14" s="75">
        <v>44505</v>
      </c>
      <c r="I14" s="38">
        <f>ОКТ.21!I14+F14-E14</f>
        <v>710</v>
      </c>
    </row>
    <row r="15" spans="1:9" x14ac:dyDescent="0.25">
      <c r="A15" s="71"/>
      <c r="B15" s="26">
        <v>10</v>
      </c>
      <c r="C15" s="27"/>
      <c r="D15" s="26"/>
      <c r="E15" s="72">
        <v>620</v>
      </c>
      <c r="F15" s="73">
        <v>650</v>
      </c>
      <c r="G15" s="74" t="s">
        <v>331</v>
      </c>
      <c r="H15" s="75">
        <v>44505</v>
      </c>
      <c r="I15" s="38">
        <f>ОКТ.21!I15+F15-E15</f>
        <v>710</v>
      </c>
    </row>
    <row r="16" spans="1:9" x14ac:dyDescent="0.25">
      <c r="A16" s="66"/>
      <c r="B16" s="26">
        <v>11</v>
      </c>
      <c r="C16" s="27"/>
      <c r="D16" s="26"/>
      <c r="E16" s="72">
        <v>620</v>
      </c>
      <c r="F16" s="73">
        <v>682</v>
      </c>
      <c r="G16" s="74" t="s">
        <v>340</v>
      </c>
      <c r="H16" s="75">
        <v>44523</v>
      </c>
      <c r="I16" s="38">
        <f>ОКТ.21!I16+F16-E16</f>
        <v>-682</v>
      </c>
    </row>
    <row r="17" spans="1:9" x14ac:dyDescent="0.25">
      <c r="A17" s="66"/>
      <c r="B17" s="26">
        <v>12</v>
      </c>
      <c r="C17" s="27"/>
      <c r="D17" s="26"/>
      <c r="E17" s="72"/>
      <c r="F17" s="73"/>
      <c r="G17" s="74"/>
      <c r="H17" s="75"/>
      <c r="I17" s="38">
        <f>ОКТ.21!I17+F17-E17</f>
        <v>0</v>
      </c>
    </row>
    <row r="18" spans="1:9" x14ac:dyDescent="0.25">
      <c r="A18" s="66"/>
      <c r="B18" s="26">
        <v>13</v>
      </c>
      <c r="C18" s="27"/>
      <c r="D18" s="26"/>
      <c r="E18" s="72">
        <v>620</v>
      </c>
      <c r="F18" s="73"/>
      <c r="G18" s="74"/>
      <c r="H18" s="75"/>
      <c r="I18" s="38">
        <f>ОКТ.21!I18+F18-E18</f>
        <v>-3820</v>
      </c>
    </row>
    <row r="19" spans="1:9" x14ac:dyDescent="0.25">
      <c r="A19" s="66"/>
      <c r="B19" s="26">
        <v>14</v>
      </c>
      <c r="C19" s="27"/>
      <c r="D19" s="26"/>
      <c r="E19" s="72"/>
      <c r="F19" s="73"/>
      <c r="G19" s="74"/>
      <c r="H19" s="75"/>
      <c r="I19" s="38">
        <f>ОКТ.21!I19+F19-E19</f>
        <v>0</v>
      </c>
    </row>
    <row r="20" spans="1:9" x14ac:dyDescent="0.25">
      <c r="A20" s="71"/>
      <c r="B20" s="26">
        <v>15</v>
      </c>
      <c r="C20" s="27"/>
      <c r="D20" s="26"/>
      <c r="E20" s="72">
        <v>620</v>
      </c>
      <c r="F20" s="73"/>
      <c r="G20" s="74"/>
      <c r="H20" s="75"/>
      <c r="I20" s="38">
        <f>ОКТ.21!I20+F20-E20</f>
        <v>-6820</v>
      </c>
    </row>
    <row r="21" spans="1:9" x14ac:dyDescent="0.25">
      <c r="A21" s="66"/>
      <c r="B21" s="26">
        <v>16</v>
      </c>
      <c r="C21" s="27"/>
      <c r="D21" s="26"/>
      <c r="E21" s="72">
        <v>620</v>
      </c>
      <c r="F21" s="73"/>
      <c r="G21" s="74"/>
      <c r="H21" s="75"/>
      <c r="I21" s="38">
        <f>ОКТ.21!I21+F21-E21</f>
        <v>7630</v>
      </c>
    </row>
    <row r="22" spans="1:9" x14ac:dyDescent="0.25">
      <c r="A22" s="66"/>
      <c r="B22" s="26">
        <v>17</v>
      </c>
      <c r="C22" s="27"/>
      <c r="D22" s="26"/>
      <c r="E22" s="72">
        <v>620</v>
      </c>
      <c r="F22" s="76">
        <v>650</v>
      </c>
      <c r="G22" s="74" t="s">
        <v>329</v>
      </c>
      <c r="H22" s="75">
        <v>44502</v>
      </c>
      <c r="I22" s="38">
        <f>ОКТ.21!I22+F22-E22</f>
        <v>330</v>
      </c>
    </row>
    <row r="23" spans="1:9" x14ac:dyDescent="0.25">
      <c r="A23" s="66"/>
      <c r="B23" s="26">
        <v>18</v>
      </c>
      <c r="C23" s="27"/>
      <c r="D23" s="26"/>
      <c r="E23" s="72">
        <v>620</v>
      </c>
      <c r="F23" s="76">
        <v>650</v>
      </c>
      <c r="G23" s="74" t="s">
        <v>330</v>
      </c>
      <c r="H23" s="75">
        <v>44502</v>
      </c>
      <c r="I23" s="38">
        <f>ОКТ.21!I23+F23-E23</f>
        <v>-320</v>
      </c>
    </row>
    <row r="24" spans="1:9" x14ac:dyDescent="0.25">
      <c r="A24" s="66"/>
      <c r="B24" s="26">
        <v>19</v>
      </c>
      <c r="C24" s="27"/>
      <c r="D24" s="26"/>
      <c r="E24" s="72">
        <v>620</v>
      </c>
      <c r="F24" s="73"/>
      <c r="G24" s="74"/>
      <c r="H24" s="26"/>
      <c r="I24" s="38">
        <f>ОКТ.21!I24+F24-E24</f>
        <v>-6820</v>
      </c>
    </row>
    <row r="25" spans="1:9" x14ac:dyDescent="0.25">
      <c r="A25" s="71"/>
      <c r="B25" s="26">
        <v>20</v>
      </c>
      <c r="C25" s="26"/>
      <c r="D25" s="26"/>
      <c r="E25" s="72"/>
      <c r="F25" s="73"/>
      <c r="G25" s="74"/>
      <c r="H25" s="75"/>
      <c r="I25" s="38">
        <f>ОКТ.21!I25+F25-E25</f>
        <v>0</v>
      </c>
    </row>
    <row r="26" spans="1:9" x14ac:dyDescent="0.25">
      <c r="A26" s="66"/>
      <c r="B26" s="26">
        <v>21</v>
      </c>
      <c r="C26" s="27"/>
      <c r="D26" s="26"/>
      <c r="E26" s="72">
        <v>620</v>
      </c>
      <c r="F26" s="73"/>
      <c r="G26" s="74"/>
      <c r="H26" s="75"/>
      <c r="I26" s="38">
        <f>ОКТ.21!I26+F26-E26</f>
        <v>-6820</v>
      </c>
    </row>
    <row r="27" spans="1:9" x14ac:dyDescent="0.25">
      <c r="A27" s="66"/>
      <c r="B27" s="26">
        <v>22</v>
      </c>
      <c r="C27" s="27"/>
      <c r="D27" s="26"/>
      <c r="E27" s="72">
        <v>620</v>
      </c>
      <c r="F27" s="38"/>
      <c r="G27" s="74"/>
      <c r="H27" s="75"/>
      <c r="I27" s="38">
        <f>ОКТ.21!I27+F27-E27</f>
        <v>-6820</v>
      </c>
    </row>
    <row r="28" spans="1:9" x14ac:dyDescent="0.25">
      <c r="A28" s="66"/>
      <c r="B28" s="26">
        <v>23</v>
      </c>
      <c r="C28" s="27"/>
      <c r="D28" s="26"/>
      <c r="E28" s="72">
        <v>620</v>
      </c>
      <c r="F28" s="73"/>
      <c r="G28" s="74"/>
      <c r="H28" s="75"/>
      <c r="I28" s="38">
        <f>ОКТ.21!I28+F28-E28</f>
        <v>-6820</v>
      </c>
    </row>
    <row r="29" spans="1:9" x14ac:dyDescent="0.25">
      <c r="A29" s="66"/>
      <c r="B29" s="26">
        <v>24</v>
      </c>
      <c r="C29" s="27"/>
      <c r="D29" s="26"/>
      <c r="E29" s="72">
        <v>620</v>
      </c>
      <c r="F29" s="73"/>
      <c r="G29" s="74"/>
      <c r="H29" s="75"/>
      <c r="I29" s="38">
        <f>ОКТ.21!I29+F29-E29</f>
        <v>-6820</v>
      </c>
    </row>
    <row r="30" spans="1:9" x14ac:dyDescent="0.25">
      <c r="A30" s="71"/>
      <c r="B30" s="26">
        <v>25</v>
      </c>
      <c r="C30" s="27"/>
      <c r="D30" s="26"/>
      <c r="E30" s="72">
        <v>620</v>
      </c>
      <c r="F30" s="73"/>
      <c r="G30" s="74"/>
      <c r="H30" s="75"/>
      <c r="I30" s="38">
        <f>ОКТ.21!I30+F30-E30</f>
        <v>-6820</v>
      </c>
    </row>
    <row r="31" spans="1:9" x14ac:dyDescent="0.25">
      <c r="A31" s="71"/>
      <c r="B31" s="26">
        <v>26</v>
      </c>
      <c r="C31" s="27"/>
      <c r="D31" s="26"/>
      <c r="E31" s="72">
        <v>620</v>
      </c>
      <c r="F31" s="73"/>
      <c r="G31" s="74"/>
      <c r="H31" s="75"/>
      <c r="I31" s="38">
        <f>ОКТ.21!I31+F31-E31</f>
        <v>-6820</v>
      </c>
    </row>
    <row r="32" spans="1:9" x14ac:dyDescent="0.25">
      <c r="A32" s="66"/>
      <c r="B32" s="26">
        <v>27</v>
      </c>
      <c r="C32" s="27"/>
      <c r="D32" s="26"/>
      <c r="E32" s="72">
        <v>620</v>
      </c>
      <c r="F32" s="73"/>
      <c r="G32" s="74"/>
      <c r="H32" s="75"/>
      <c r="I32" s="38">
        <f>ОКТ.21!I32+F32-E32</f>
        <v>-6820</v>
      </c>
    </row>
    <row r="33" spans="1:9" x14ac:dyDescent="0.25">
      <c r="A33" s="66"/>
      <c r="B33" s="26">
        <v>28</v>
      </c>
      <c r="C33" s="27"/>
      <c r="D33" s="26"/>
      <c r="E33" s="72">
        <v>620</v>
      </c>
      <c r="F33" s="73"/>
      <c r="G33" s="74"/>
      <c r="H33" s="75"/>
      <c r="I33" s="38">
        <f>ОКТ.21!I33+F33-E33</f>
        <v>-6820</v>
      </c>
    </row>
    <row r="34" spans="1:9" x14ac:dyDescent="0.25">
      <c r="A34" s="66"/>
      <c r="B34" s="26">
        <v>29</v>
      </c>
      <c r="C34" s="27"/>
      <c r="D34" s="26"/>
      <c r="E34" s="72">
        <v>620</v>
      </c>
      <c r="F34" s="38"/>
      <c r="G34" s="74"/>
      <c r="H34" s="75"/>
      <c r="I34" s="38">
        <f>ОКТ.21!I34+F34-E34</f>
        <v>1630</v>
      </c>
    </row>
    <row r="35" spans="1:9" x14ac:dyDescent="0.25">
      <c r="A35" s="66"/>
      <c r="B35" s="26">
        <v>30</v>
      </c>
      <c r="C35" s="27"/>
      <c r="D35" s="26"/>
      <c r="E35" s="72">
        <v>620</v>
      </c>
      <c r="F35" s="73"/>
      <c r="G35" s="74"/>
      <c r="H35" s="75"/>
      <c r="I35" s="38">
        <f>ОКТ.21!I35+F35-E35</f>
        <v>-6820</v>
      </c>
    </row>
    <row r="36" spans="1:9" x14ac:dyDescent="0.25">
      <c r="A36" s="66"/>
      <c r="B36" s="26">
        <v>31</v>
      </c>
      <c r="C36" s="27"/>
      <c r="D36" s="26"/>
      <c r="E36" s="72">
        <v>620</v>
      </c>
      <c r="F36" s="73"/>
      <c r="G36" s="74"/>
      <c r="H36" s="75"/>
      <c r="I36" s="38">
        <f>ОКТ.21!I36+F36-E36</f>
        <v>660</v>
      </c>
    </row>
    <row r="37" spans="1:9" x14ac:dyDescent="0.25">
      <c r="A37" s="77"/>
      <c r="B37" s="26">
        <v>32</v>
      </c>
      <c r="C37" s="27"/>
      <c r="D37" s="26"/>
      <c r="E37" s="72"/>
      <c r="F37" s="73"/>
      <c r="G37" s="74"/>
      <c r="H37" s="75"/>
      <c r="I37" s="38">
        <f>ОКТ.21!I37+F37-E37</f>
        <v>0</v>
      </c>
    </row>
    <row r="38" spans="1:9" x14ac:dyDescent="0.25">
      <c r="A38" s="77"/>
      <c r="B38" s="26">
        <v>33</v>
      </c>
      <c r="C38" s="27"/>
      <c r="D38" s="26"/>
      <c r="E38" s="72"/>
      <c r="F38" s="73"/>
      <c r="G38" s="74"/>
      <c r="H38" s="75"/>
      <c r="I38" s="38">
        <f>ОКТ.21!I38+F38-E38</f>
        <v>0</v>
      </c>
    </row>
    <row r="39" spans="1:9" x14ac:dyDescent="0.25">
      <c r="A39" s="77"/>
      <c r="B39" s="26">
        <v>34</v>
      </c>
      <c r="C39" s="27"/>
      <c r="D39" s="26"/>
      <c r="E39" s="72">
        <v>620</v>
      </c>
      <c r="F39" s="73"/>
      <c r="G39" s="74"/>
      <c r="H39" s="75"/>
      <c r="I39" s="38">
        <f>ОКТ.21!I39+F39-E39</f>
        <v>-5456</v>
      </c>
    </row>
    <row r="40" spans="1:9" x14ac:dyDescent="0.25">
      <c r="A40" s="77"/>
      <c r="B40" s="26">
        <v>35</v>
      </c>
      <c r="C40" s="27"/>
      <c r="D40" s="26"/>
      <c r="E40" s="72"/>
      <c r="F40" s="38"/>
      <c r="G40" s="74"/>
      <c r="H40" s="75"/>
      <c r="I40" s="38">
        <f>ОКТ.21!I40+F40-E40</f>
        <v>0</v>
      </c>
    </row>
    <row r="41" spans="1:9" x14ac:dyDescent="0.25">
      <c r="A41" s="77"/>
      <c r="B41" s="26">
        <v>36</v>
      </c>
      <c r="C41" s="27"/>
      <c r="D41" s="26"/>
      <c r="E41" s="72">
        <v>620</v>
      </c>
      <c r="F41" s="73"/>
      <c r="G41" s="74"/>
      <c r="H41" s="75"/>
      <c r="I41" s="38">
        <f>ОКТ.21!I41+F41-E41</f>
        <v>-3100</v>
      </c>
    </row>
    <row r="42" spans="1:9" x14ac:dyDescent="0.25">
      <c r="A42" s="77"/>
      <c r="B42" s="26">
        <v>37</v>
      </c>
      <c r="C42" s="27"/>
      <c r="D42" s="26"/>
      <c r="E42" s="72">
        <v>620</v>
      </c>
      <c r="F42" s="73"/>
      <c r="G42" s="74"/>
      <c r="H42" s="26"/>
      <c r="I42" s="38">
        <f>ОКТ.21!I42+F42-E42</f>
        <v>-6820</v>
      </c>
    </row>
    <row r="43" spans="1:9" x14ac:dyDescent="0.25">
      <c r="A43" s="77"/>
      <c r="B43" s="26">
        <v>38</v>
      </c>
      <c r="C43" s="27"/>
      <c r="D43" s="26"/>
      <c r="E43" s="72">
        <v>620</v>
      </c>
      <c r="F43" s="73"/>
      <c r="G43" s="74"/>
      <c r="H43" s="26"/>
      <c r="I43" s="38">
        <f>ОКТ.21!I43+F43-E43</f>
        <v>1390</v>
      </c>
    </row>
    <row r="44" spans="1:9" x14ac:dyDescent="0.25">
      <c r="A44" s="77"/>
      <c r="B44" s="26">
        <v>39</v>
      </c>
      <c r="C44" s="27"/>
      <c r="D44" s="26"/>
      <c r="E44" s="72"/>
      <c r="F44" s="73"/>
      <c r="G44" s="74"/>
      <c r="H44" s="26"/>
      <c r="I44" s="38">
        <f>ОКТ.21!I44+F44-E44</f>
        <v>0</v>
      </c>
    </row>
    <row r="45" spans="1:9" x14ac:dyDescent="0.25">
      <c r="A45" s="77"/>
      <c r="B45" s="26">
        <v>40</v>
      </c>
      <c r="C45" s="27"/>
      <c r="D45" s="26"/>
      <c r="E45" s="72"/>
      <c r="F45" s="73"/>
      <c r="G45" s="74"/>
      <c r="H45" s="75"/>
      <c r="I45" s="38">
        <f>ОКТ.21!I45+F45-E45</f>
        <v>0</v>
      </c>
    </row>
    <row r="46" spans="1:9" x14ac:dyDescent="0.25">
      <c r="A46" s="77"/>
      <c r="B46" s="26">
        <v>41</v>
      </c>
      <c r="C46" s="27"/>
      <c r="D46" s="26"/>
      <c r="E46" s="72">
        <v>620</v>
      </c>
      <c r="F46" s="73"/>
      <c r="G46" s="74"/>
      <c r="H46" s="75"/>
      <c r="I46" s="38">
        <f>ОКТ.21!I46+F46-E46</f>
        <v>-6820</v>
      </c>
    </row>
    <row r="47" spans="1:9" x14ac:dyDescent="0.25">
      <c r="A47" s="77"/>
      <c r="B47" s="26">
        <v>42</v>
      </c>
      <c r="C47" s="27"/>
      <c r="D47" s="26"/>
      <c r="E47" s="72"/>
      <c r="F47" s="73"/>
      <c r="G47" s="74"/>
      <c r="H47" s="75"/>
      <c r="I47" s="38">
        <f>ОКТ.21!I47+F47-E47</f>
        <v>0</v>
      </c>
    </row>
    <row r="48" spans="1:9" x14ac:dyDescent="0.25">
      <c r="A48" s="66"/>
      <c r="B48" s="26">
        <v>43</v>
      </c>
      <c r="C48" s="27"/>
      <c r="D48" s="26"/>
      <c r="E48" s="72"/>
      <c r="F48" s="73"/>
      <c r="G48" s="74"/>
      <c r="H48" s="75"/>
      <c r="I48" s="38">
        <f>ОКТ.21!I48+F48-E48</f>
        <v>0</v>
      </c>
    </row>
    <row r="49" spans="1:9" x14ac:dyDescent="0.25">
      <c r="A49" s="66"/>
      <c r="B49" s="26">
        <v>44</v>
      </c>
      <c r="C49" s="27"/>
      <c r="D49" s="26"/>
      <c r="E49" s="72"/>
      <c r="F49" s="73"/>
      <c r="G49" s="74"/>
      <c r="H49" s="75"/>
      <c r="I49" s="38">
        <f>ОКТ.21!I49+F49-E49</f>
        <v>0</v>
      </c>
    </row>
    <row r="50" spans="1:9" x14ac:dyDescent="0.25">
      <c r="A50" s="66"/>
      <c r="B50" s="26">
        <v>45</v>
      </c>
      <c r="C50" s="27"/>
      <c r="D50" s="26"/>
      <c r="E50" s="72">
        <v>620</v>
      </c>
      <c r="F50" s="73"/>
      <c r="G50" s="74"/>
      <c r="H50" s="75"/>
      <c r="I50" s="38">
        <f>ОКТ.21!I50+F50-E50</f>
        <v>-2480</v>
      </c>
    </row>
    <row r="51" spans="1:9" x14ac:dyDescent="0.25">
      <c r="A51" s="66"/>
      <c r="B51" s="26">
        <v>46</v>
      </c>
      <c r="C51" s="27"/>
      <c r="D51" s="26"/>
      <c r="E51" s="72">
        <v>620</v>
      </c>
      <c r="F51" s="73"/>
      <c r="G51" s="74"/>
      <c r="H51" s="75"/>
      <c r="I51" s="38">
        <f>ОКТ.21!I51+F51-E51</f>
        <v>-380</v>
      </c>
    </row>
    <row r="52" spans="1:9" x14ac:dyDescent="0.25">
      <c r="A52" s="66"/>
      <c r="B52" s="26">
        <v>47</v>
      </c>
      <c r="C52" s="27"/>
      <c r="D52" s="26"/>
      <c r="E52" s="72"/>
      <c r="F52" s="73"/>
      <c r="G52" s="74"/>
      <c r="H52" s="75"/>
      <c r="I52" s="38">
        <f>ОКТ.21!I52+F52-E52</f>
        <v>0</v>
      </c>
    </row>
    <row r="53" spans="1:9" x14ac:dyDescent="0.25">
      <c r="A53" s="66"/>
      <c r="B53" s="26">
        <v>48</v>
      </c>
      <c r="C53" s="27"/>
      <c r="D53" s="26"/>
      <c r="E53" s="72"/>
      <c r="F53" s="73"/>
      <c r="G53" s="74"/>
      <c r="H53" s="75"/>
      <c r="I53" s="38">
        <f>ОКТ.21!I53+F53-E53</f>
        <v>0</v>
      </c>
    </row>
    <row r="54" spans="1:9" x14ac:dyDescent="0.25">
      <c r="A54" s="66"/>
      <c r="B54" s="26">
        <v>49</v>
      </c>
      <c r="C54" s="27"/>
      <c r="D54" s="26"/>
      <c r="E54" s="72"/>
      <c r="F54" s="38"/>
      <c r="G54" s="74"/>
      <c r="H54" s="75"/>
      <c r="I54" s="38">
        <f>ОКТ.21!I54+F54-E54</f>
        <v>0</v>
      </c>
    </row>
    <row r="55" spans="1:9" x14ac:dyDescent="0.25">
      <c r="A55" s="66"/>
      <c r="B55" s="26">
        <v>50</v>
      </c>
      <c r="C55" s="27"/>
      <c r="D55" s="26"/>
      <c r="E55" s="72"/>
      <c r="F55" s="73"/>
      <c r="G55" s="74"/>
      <c r="H55" s="26"/>
      <c r="I55" s="38">
        <f>ОКТ.21!I55+F55-E55</f>
        <v>0</v>
      </c>
    </row>
    <row r="56" spans="1:9" x14ac:dyDescent="0.25">
      <c r="A56" s="66"/>
      <c r="B56" s="26">
        <v>51</v>
      </c>
      <c r="C56" s="27"/>
      <c r="D56" s="26"/>
      <c r="E56" s="72"/>
      <c r="F56" s="73"/>
      <c r="G56" s="74"/>
      <c r="H56" s="75"/>
      <c r="I56" s="38">
        <f>ОКТ.21!I56+F56-E56</f>
        <v>0</v>
      </c>
    </row>
    <row r="57" spans="1:9" x14ac:dyDescent="0.25">
      <c r="A57" s="66"/>
      <c r="B57" s="26">
        <v>52</v>
      </c>
      <c r="C57" s="27"/>
      <c r="D57" s="26"/>
      <c r="E57" s="72"/>
      <c r="F57" s="73"/>
      <c r="G57" s="74"/>
      <c r="H57" s="75"/>
      <c r="I57" s="38">
        <f>ОКТ.21!I57+F57-E57</f>
        <v>0</v>
      </c>
    </row>
    <row r="58" spans="1:9" x14ac:dyDescent="0.25">
      <c r="A58" s="77"/>
      <c r="B58" s="26">
        <v>53</v>
      </c>
      <c r="C58" s="27"/>
      <c r="D58" s="26"/>
      <c r="E58" s="72">
        <v>620</v>
      </c>
      <c r="F58" s="73"/>
      <c r="G58" s="74"/>
      <c r="H58" s="75"/>
      <c r="I58" s="38">
        <f>ОКТ.21!I58+F58-E58</f>
        <v>-1860</v>
      </c>
    </row>
    <row r="59" spans="1:9" x14ac:dyDescent="0.25">
      <c r="A59" s="71"/>
      <c r="B59" s="26">
        <v>54</v>
      </c>
      <c r="C59" s="27"/>
      <c r="D59" s="26"/>
      <c r="E59" s="72"/>
      <c r="F59" s="73"/>
      <c r="G59" s="74"/>
      <c r="H59" s="75"/>
      <c r="I59" s="38">
        <f>ОКТ.21!I59+F59-E59</f>
        <v>0</v>
      </c>
    </row>
    <row r="60" spans="1:9" x14ac:dyDescent="0.25">
      <c r="A60" s="71"/>
      <c r="B60" s="26">
        <v>55</v>
      </c>
      <c r="C60" s="27"/>
      <c r="D60" s="26"/>
      <c r="E60" s="72"/>
      <c r="F60" s="73"/>
      <c r="G60" s="74"/>
      <c r="H60" s="75"/>
      <c r="I60" s="38">
        <f>ОКТ.21!I60+F60-E60</f>
        <v>0</v>
      </c>
    </row>
    <row r="61" spans="1:9" x14ac:dyDescent="0.25">
      <c r="A61" s="71"/>
      <c r="B61" s="26">
        <v>56</v>
      </c>
      <c r="C61" s="27"/>
      <c r="D61" s="26"/>
      <c r="E61" s="72">
        <v>620</v>
      </c>
      <c r="F61" s="73"/>
      <c r="G61" s="74"/>
      <c r="H61" s="26"/>
      <c r="I61" s="38">
        <f>ОКТ.21!I61+F61-E61</f>
        <v>-2360</v>
      </c>
    </row>
    <row r="62" spans="1:9" x14ac:dyDescent="0.25">
      <c r="A62" s="71"/>
      <c r="B62" s="26">
        <v>57</v>
      </c>
      <c r="C62" s="27"/>
      <c r="D62" s="26"/>
      <c r="E62" s="72">
        <v>620</v>
      </c>
      <c r="F62" s="38"/>
      <c r="G62" s="74"/>
      <c r="H62" s="75"/>
      <c r="I62" s="38">
        <f>ОКТ.21!I62+F62-E62</f>
        <v>-2360</v>
      </c>
    </row>
    <row r="63" spans="1:9" x14ac:dyDescent="0.25">
      <c r="A63" s="77"/>
      <c r="B63" s="26">
        <v>58</v>
      </c>
      <c r="C63" s="27"/>
      <c r="D63" s="26"/>
      <c r="E63" s="72"/>
      <c r="F63" s="73"/>
      <c r="G63" s="74"/>
      <c r="H63" s="75"/>
      <c r="I63" s="38">
        <f>ОКТ.21!I63+F63-E63</f>
        <v>0</v>
      </c>
    </row>
    <row r="64" spans="1:9" x14ac:dyDescent="0.25">
      <c r="A64" s="77"/>
      <c r="B64" s="26">
        <v>59</v>
      </c>
      <c r="C64" s="27"/>
      <c r="D64" s="26"/>
      <c r="E64" s="72">
        <v>620</v>
      </c>
      <c r="F64" s="73">
        <v>1000</v>
      </c>
      <c r="G64" s="74" t="s">
        <v>334</v>
      </c>
      <c r="H64" s="75">
        <v>44509</v>
      </c>
      <c r="I64" s="38">
        <f>ОКТ.21!I64+F64-E64</f>
        <v>1680</v>
      </c>
    </row>
    <row r="65" spans="1:9" x14ac:dyDescent="0.25">
      <c r="A65" s="77"/>
      <c r="B65" s="26">
        <v>60</v>
      </c>
      <c r="C65" s="27"/>
      <c r="D65" s="26"/>
      <c r="E65" s="72">
        <v>620</v>
      </c>
      <c r="F65" s="73"/>
      <c r="G65" s="74"/>
      <c r="H65" s="75"/>
      <c r="I65" s="38">
        <f>ОКТ.21!I65+F65-E65</f>
        <v>-6820</v>
      </c>
    </row>
    <row r="66" spans="1:9" x14ac:dyDescent="0.25">
      <c r="A66" s="77"/>
      <c r="B66" s="26">
        <v>61</v>
      </c>
      <c r="C66" s="27"/>
      <c r="D66" s="26"/>
      <c r="E66" s="72">
        <v>620</v>
      </c>
      <c r="F66" s="73"/>
      <c r="G66" s="74"/>
      <c r="H66" s="75"/>
      <c r="I66" s="38">
        <f>ОКТ.21!I66+F66-E66</f>
        <v>-6820</v>
      </c>
    </row>
    <row r="67" spans="1:9" x14ac:dyDescent="0.25">
      <c r="A67" s="77"/>
      <c r="B67" s="26">
        <v>62</v>
      </c>
      <c r="C67" s="27"/>
      <c r="D67" s="26"/>
      <c r="E67" s="72"/>
      <c r="F67" s="38"/>
      <c r="G67" s="74"/>
      <c r="H67" s="75"/>
      <c r="I67" s="38">
        <f>ОКТ.21!I67+F67-E67</f>
        <v>0</v>
      </c>
    </row>
    <row r="68" spans="1:9" x14ac:dyDescent="0.25">
      <c r="A68" s="77"/>
      <c r="B68" s="26">
        <v>63</v>
      </c>
      <c r="C68" s="27"/>
      <c r="D68" s="26"/>
      <c r="E68" s="72"/>
      <c r="F68" s="73"/>
      <c r="G68" s="74"/>
      <c r="H68" s="75"/>
      <c r="I68" s="38">
        <f>ОКТ.21!I68+F68-E68</f>
        <v>0</v>
      </c>
    </row>
    <row r="69" spans="1:9" x14ac:dyDescent="0.25">
      <c r="A69" s="77"/>
      <c r="B69" s="26">
        <v>64</v>
      </c>
      <c r="C69" s="27"/>
      <c r="D69" s="26"/>
      <c r="E69" s="72"/>
      <c r="F69" s="73"/>
      <c r="G69" s="74"/>
      <c r="H69" s="75"/>
      <c r="I69" s="38">
        <f>ОКТ.21!I69+F69-E69</f>
        <v>0</v>
      </c>
    </row>
    <row r="70" spans="1:9" x14ac:dyDescent="0.25">
      <c r="A70" s="77"/>
      <c r="B70" s="26">
        <v>65</v>
      </c>
      <c r="C70" s="27"/>
      <c r="D70" s="26"/>
      <c r="E70" s="72"/>
      <c r="F70" s="73"/>
      <c r="G70" s="74"/>
      <c r="H70" s="75"/>
      <c r="I70" s="38">
        <f>ОКТ.21!I70+F70-E70</f>
        <v>0</v>
      </c>
    </row>
    <row r="71" spans="1:9" x14ac:dyDescent="0.25">
      <c r="A71" s="77"/>
      <c r="B71" s="26">
        <v>66</v>
      </c>
      <c r="C71" s="27"/>
      <c r="D71" s="26"/>
      <c r="E71" s="72">
        <v>620</v>
      </c>
      <c r="F71" s="73">
        <v>620</v>
      </c>
      <c r="G71" s="74" t="s">
        <v>333</v>
      </c>
      <c r="H71" s="75">
        <v>44509</v>
      </c>
      <c r="I71" s="38">
        <f>ОКТ.21!I71+F71-E71</f>
        <v>558</v>
      </c>
    </row>
    <row r="72" spans="1:9" x14ac:dyDescent="0.25">
      <c r="A72" s="71"/>
      <c r="B72" s="26">
        <v>67</v>
      </c>
      <c r="C72" s="27"/>
      <c r="D72" s="26"/>
      <c r="E72" s="72">
        <v>620</v>
      </c>
      <c r="F72" s="73"/>
      <c r="G72" s="74"/>
      <c r="H72" s="26"/>
      <c r="I72" s="38">
        <f>ОКТ.21!I72+F72-E72</f>
        <v>330</v>
      </c>
    </row>
    <row r="73" spans="1:9" x14ac:dyDescent="0.25">
      <c r="A73" s="66"/>
      <c r="B73" s="26">
        <v>68</v>
      </c>
      <c r="C73" s="27"/>
      <c r="D73" s="26"/>
      <c r="E73" s="72"/>
      <c r="F73" s="73"/>
      <c r="G73" s="74"/>
      <c r="H73" s="75"/>
      <c r="I73" s="38">
        <f>ОКТ.21!I73+F73-E73</f>
        <v>0</v>
      </c>
    </row>
    <row r="74" spans="1:9" x14ac:dyDescent="0.25">
      <c r="A74" s="71"/>
      <c r="B74" s="26">
        <v>69</v>
      </c>
      <c r="C74" s="27"/>
      <c r="D74" s="26"/>
      <c r="E74" s="72">
        <v>620</v>
      </c>
      <c r="F74" s="73"/>
      <c r="G74" s="74"/>
      <c r="H74" s="75"/>
      <c r="I74" s="38">
        <f>ОКТ.21!I74+F74-E74</f>
        <v>-590</v>
      </c>
    </row>
    <row r="75" spans="1:9" x14ac:dyDescent="0.25">
      <c r="A75" s="71"/>
      <c r="B75" s="26">
        <v>70</v>
      </c>
      <c r="C75" s="27"/>
      <c r="D75" s="26"/>
      <c r="E75" s="72"/>
      <c r="F75" s="73"/>
      <c r="G75" s="74"/>
      <c r="H75" s="75"/>
      <c r="I75" s="38">
        <f>ОКТ.21!I75+F75-E75</f>
        <v>740</v>
      </c>
    </row>
    <row r="76" spans="1:9" x14ac:dyDescent="0.25">
      <c r="A76" s="71"/>
      <c r="B76" s="26">
        <v>71</v>
      </c>
      <c r="C76" s="27"/>
      <c r="D76" s="26"/>
      <c r="E76" s="72">
        <v>620</v>
      </c>
      <c r="F76" s="73"/>
      <c r="G76" s="74"/>
      <c r="H76" s="75"/>
      <c r="I76" s="38">
        <f>ОКТ.21!I76+F76-E76</f>
        <v>-650</v>
      </c>
    </row>
    <row r="77" spans="1:9" x14ac:dyDescent="0.25">
      <c r="A77" s="71"/>
      <c r="B77" s="26">
        <v>72</v>
      </c>
      <c r="C77" s="27"/>
      <c r="D77" s="26"/>
      <c r="E77" s="72"/>
      <c r="F77" s="73"/>
      <c r="G77" s="74"/>
      <c r="H77" s="75"/>
      <c r="I77" s="38">
        <f>ОКТ.21!I77+F77-E77</f>
        <v>0</v>
      </c>
    </row>
    <row r="78" spans="1:9" x14ac:dyDescent="0.25">
      <c r="A78" s="66"/>
      <c r="B78" s="26">
        <v>73</v>
      </c>
      <c r="C78" s="27"/>
      <c r="D78" s="26"/>
      <c r="E78" s="72"/>
      <c r="F78" s="73"/>
      <c r="G78" s="74"/>
      <c r="H78" s="75"/>
      <c r="I78" s="38">
        <f>ОКТ.21!I78+F78-E78</f>
        <v>0</v>
      </c>
    </row>
    <row r="79" spans="1:9" x14ac:dyDescent="0.25">
      <c r="A79" s="77"/>
      <c r="B79" s="26">
        <v>74</v>
      </c>
      <c r="C79" s="27"/>
      <c r="D79" s="26"/>
      <c r="E79" s="72">
        <v>620</v>
      </c>
      <c r="F79" s="73"/>
      <c r="G79" s="74"/>
      <c r="H79" s="75"/>
      <c r="I79" s="38">
        <f>ОКТ.21!I79+F79-E79</f>
        <v>5530</v>
      </c>
    </row>
    <row r="80" spans="1:9" x14ac:dyDescent="0.25">
      <c r="A80" s="77"/>
      <c r="B80" s="26">
        <v>75</v>
      </c>
      <c r="C80" s="27"/>
      <c r="D80" s="26"/>
      <c r="E80" s="72">
        <v>620</v>
      </c>
      <c r="F80" s="73"/>
      <c r="G80" s="74"/>
      <c r="H80" s="75"/>
      <c r="I80" s="38">
        <f>ОКТ.21!I80+F80-E80</f>
        <v>-6820</v>
      </c>
    </row>
    <row r="81" spans="1:9" x14ac:dyDescent="0.25">
      <c r="A81" s="77"/>
      <c r="B81" s="26">
        <v>76</v>
      </c>
      <c r="C81" s="27"/>
      <c r="D81" s="26"/>
      <c r="E81" s="72">
        <v>620</v>
      </c>
      <c r="F81" s="73"/>
      <c r="G81" s="74"/>
      <c r="H81" s="75"/>
      <c r="I81" s="38">
        <f>ОКТ.21!I81+F81-E81</f>
        <v>-2480</v>
      </c>
    </row>
    <row r="82" spans="1:9" x14ac:dyDescent="0.25">
      <c r="A82" s="71"/>
      <c r="B82" s="26">
        <v>77</v>
      </c>
      <c r="C82" s="27"/>
      <c r="D82" s="26"/>
      <c r="E82" s="72">
        <v>620</v>
      </c>
      <c r="F82" s="73"/>
      <c r="G82" s="74"/>
      <c r="H82" s="75"/>
      <c r="I82" s="38">
        <f>ОКТ.21!I82+F82-E82</f>
        <v>-3820</v>
      </c>
    </row>
    <row r="83" spans="1:9" x14ac:dyDescent="0.25">
      <c r="A83" s="77"/>
      <c r="B83" s="26">
        <v>78</v>
      </c>
      <c r="C83" s="27"/>
      <c r="D83" s="26"/>
      <c r="E83" s="72">
        <v>620</v>
      </c>
      <c r="F83" s="73"/>
      <c r="G83" s="74"/>
      <c r="H83" s="75"/>
      <c r="I83" s="38">
        <f>ОКТ.21!I83+F83-E83</f>
        <v>770</v>
      </c>
    </row>
    <row r="84" spans="1:9" x14ac:dyDescent="0.25">
      <c r="A84" s="77"/>
      <c r="B84" s="26">
        <v>79</v>
      </c>
      <c r="C84" s="27"/>
      <c r="D84" s="26"/>
      <c r="E84" s="72">
        <v>620</v>
      </c>
      <c r="F84" s="73"/>
      <c r="G84" s="74"/>
      <c r="H84" s="75"/>
      <c r="I84" s="38">
        <f>ОКТ.21!I84+F84-E84</f>
        <v>-1030</v>
      </c>
    </row>
    <row r="85" spans="1:9" x14ac:dyDescent="0.25">
      <c r="A85" s="77"/>
      <c r="B85" s="26">
        <v>80</v>
      </c>
      <c r="C85" s="27"/>
      <c r="D85" s="26"/>
      <c r="E85" s="72">
        <v>620</v>
      </c>
      <c r="F85" s="73"/>
      <c r="G85" s="74"/>
      <c r="H85" s="75"/>
      <c r="I85" s="38">
        <f>ОКТ.21!I85+F85-E85</f>
        <v>330</v>
      </c>
    </row>
    <row r="86" spans="1:9" x14ac:dyDescent="0.25">
      <c r="A86" s="77"/>
      <c r="B86" s="26">
        <v>81</v>
      </c>
      <c r="C86" s="27"/>
      <c r="D86" s="26"/>
      <c r="E86" s="72">
        <v>620</v>
      </c>
      <c r="F86" s="73"/>
      <c r="G86" s="74"/>
      <c r="H86" s="75"/>
      <c r="I86" s="38">
        <f>ОКТ.21!I86+F86-E86</f>
        <v>-2330</v>
      </c>
    </row>
    <row r="87" spans="1:9" x14ac:dyDescent="0.25">
      <c r="A87" s="77"/>
      <c r="B87" s="26">
        <v>82</v>
      </c>
      <c r="C87" s="27"/>
      <c r="D87" s="26"/>
      <c r="E87" s="72"/>
      <c r="F87" s="73"/>
      <c r="G87" s="74"/>
      <c r="H87" s="75"/>
      <c r="I87" s="38">
        <f>ОКТ.21!I87+F87-E87</f>
        <v>0</v>
      </c>
    </row>
    <row r="88" spans="1:9" x14ac:dyDescent="0.25">
      <c r="A88" s="77"/>
      <c r="B88" s="26">
        <v>83</v>
      </c>
      <c r="C88" s="27"/>
      <c r="D88" s="26"/>
      <c r="E88" s="72"/>
      <c r="F88" s="73"/>
      <c r="G88" s="74"/>
      <c r="H88" s="75"/>
      <c r="I88" s="38">
        <f>ОКТ.21!I88+F88-E88</f>
        <v>0</v>
      </c>
    </row>
    <row r="89" spans="1:9" x14ac:dyDescent="0.25">
      <c r="A89" s="77"/>
      <c r="B89" s="26">
        <v>84</v>
      </c>
      <c r="C89" s="27"/>
      <c r="D89" s="26"/>
      <c r="E89" s="72"/>
      <c r="F89" s="73"/>
      <c r="G89" s="74"/>
      <c r="H89" s="75"/>
      <c r="I89" s="38">
        <f>ОКТ.21!I89+F89-E89</f>
        <v>0</v>
      </c>
    </row>
    <row r="90" spans="1:9" x14ac:dyDescent="0.25">
      <c r="A90" s="78"/>
      <c r="B90" s="26">
        <v>85</v>
      </c>
      <c r="C90" s="27"/>
      <c r="D90" s="26"/>
      <c r="E90" s="72"/>
      <c r="F90" s="73"/>
      <c r="G90" s="74"/>
      <c r="H90" s="26"/>
      <c r="I90" s="38">
        <f>ОКТ.21!I90+F90-E90</f>
        <v>0</v>
      </c>
    </row>
    <row r="91" spans="1:9" x14ac:dyDescent="0.25">
      <c r="A91" s="77"/>
      <c r="B91" s="26">
        <v>86</v>
      </c>
      <c r="C91" s="27"/>
      <c r="D91" s="26"/>
      <c r="E91" s="72"/>
      <c r="F91" s="73"/>
      <c r="G91" s="74"/>
      <c r="H91" s="75"/>
      <c r="I91" s="38">
        <f>ОКТ.21!I91+F91-E91</f>
        <v>0</v>
      </c>
    </row>
    <row r="92" spans="1:9" x14ac:dyDescent="0.25">
      <c r="A92" s="71"/>
      <c r="B92" s="26">
        <v>87</v>
      </c>
      <c r="C92" s="27"/>
      <c r="D92" s="26"/>
      <c r="E92" s="72">
        <v>620</v>
      </c>
      <c r="F92" s="73">
        <v>1860</v>
      </c>
      <c r="G92" s="74" t="s">
        <v>328</v>
      </c>
      <c r="H92" s="75">
        <v>44501</v>
      </c>
      <c r="I92" s="38">
        <f>ОКТ.21!I92+F92-E92</f>
        <v>-1240</v>
      </c>
    </row>
    <row r="93" spans="1:9" x14ac:dyDescent="0.25">
      <c r="A93" s="71"/>
      <c r="B93" s="26">
        <v>88</v>
      </c>
      <c r="C93" s="27"/>
      <c r="D93" s="26"/>
      <c r="E93" s="72"/>
      <c r="F93" s="73"/>
      <c r="G93" s="74"/>
      <c r="H93" s="26"/>
      <c r="I93" s="38">
        <f>ОКТ.21!I93+F93-E93</f>
        <v>0</v>
      </c>
    </row>
    <row r="94" spans="1:9" x14ac:dyDescent="0.25">
      <c r="A94" s="71"/>
      <c r="B94" s="26">
        <v>89</v>
      </c>
      <c r="C94" s="27"/>
      <c r="D94" s="26"/>
      <c r="E94" s="72">
        <v>620</v>
      </c>
      <c r="F94" s="73"/>
      <c r="G94" s="74"/>
      <c r="H94" s="26"/>
      <c r="I94" s="38">
        <f>ОКТ.21!I94+F94-E94</f>
        <v>-1710</v>
      </c>
    </row>
    <row r="95" spans="1:9" x14ac:dyDescent="0.25">
      <c r="A95" s="71"/>
      <c r="B95" s="26">
        <v>90</v>
      </c>
      <c r="C95" s="27"/>
      <c r="D95" s="26"/>
      <c r="E95" s="72"/>
      <c r="F95" s="73"/>
      <c r="G95" s="74"/>
      <c r="H95" s="26"/>
      <c r="I95" s="38">
        <f>ОКТ.21!I95+F95-E95</f>
        <v>0</v>
      </c>
    </row>
    <row r="96" spans="1:9" x14ac:dyDescent="0.25">
      <c r="A96" s="71"/>
      <c r="B96" s="26">
        <v>91</v>
      </c>
      <c r="C96" s="27"/>
      <c r="D96" s="26"/>
      <c r="E96" s="72">
        <v>620</v>
      </c>
      <c r="F96" s="73"/>
      <c r="G96" s="74"/>
      <c r="H96" s="75"/>
      <c r="I96" s="38">
        <f>ОКТ.21!I96+F96-E96</f>
        <v>140</v>
      </c>
    </row>
    <row r="97" spans="1:9" x14ac:dyDescent="0.25">
      <c r="A97" s="71"/>
      <c r="B97" s="26">
        <v>92</v>
      </c>
      <c r="C97" s="27"/>
      <c r="D97" s="26"/>
      <c r="E97" s="72">
        <v>620</v>
      </c>
      <c r="F97" s="73"/>
      <c r="G97" s="74"/>
      <c r="H97" s="26"/>
      <c r="I97" s="38">
        <f>ОКТ.21!I97+F97-E97</f>
        <v>-6820</v>
      </c>
    </row>
    <row r="98" spans="1:9" x14ac:dyDescent="0.25">
      <c r="A98" s="66"/>
      <c r="B98" s="26">
        <v>93</v>
      </c>
      <c r="C98" s="27"/>
      <c r="D98" s="26"/>
      <c r="E98" s="72">
        <v>620</v>
      </c>
      <c r="F98" s="73"/>
      <c r="G98" s="74"/>
      <c r="H98" s="75"/>
      <c r="I98" s="38">
        <f>ОКТ.21!I98+F98-E98</f>
        <v>-6820</v>
      </c>
    </row>
    <row r="99" spans="1:9" x14ac:dyDescent="0.25">
      <c r="A99" s="66"/>
      <c r="B99" s="26">
        <v>94</v>
      </c>
      <c r="C99" s="27"/>
      <c r="D99" s="26"/>
      <c r="E99" s="72"/>
      <c r="F99" s="73"/>
      <c r="G99" s="74"/>
      <c r="H99" s="75"/>
      <c r="I99" s="38">
        <f>ОКТ.21!I99+F99-E99</f>
        <v>0</v>
      </c>
    </row>
    <row r="100" spans="1:9" x14ac:dyDescent="0.25">
      <c r="A100" s="66"/>
      <c r="B100" s="26">
        <v>95</v>
      </c>
      <c r="C100" s="27"/>
      <c r="D100" s="26"/>
      <c r="E100" s="72">
        <v>620</v>
      </c>
      <c r="F100" s="73"/>
      <c r="G100" s="74"/>
      <c r="H100" s="75"/>
      <c r="I100" s="38">
        <f>ОКТ.21!I100+F100-E100</f>
        <v>-4340</v>
      </c>
    </row>
    <row r="101" spans="1:9" x14ac:dyDescent="0.25">
      <c r="A101" s="77"/>
      <c r="B101" s="26">
        <v>96</v>
      </c>
      <c r="C101" s="27"/>
      <c r="D101" s="26"/>
      <c r="E101" s="72"/>
      <c r="F101" s="73"/>
      <c r="G101" s="74"/>
      <c r="H101" s="75"/>
      <c r="I101" s="38">
        <f>ОКТ.21!I101+F101-E101</f>
        <v>0</v>
      </c>
    </row>
    <row r="102" spans="1:9" x14ac:dyDescent="0.25">
      <c r="A102" s="77"/>
      <c r="B102" s="26">
        <v>97</v>
      </c>
      <c r="C102" s="27"/>
      <c r="D102" s="26"/>
      <c r="E102" s="72"/>
      <c r="F102" s="73"/>
      <c r="G102" s="74"/>
      <c r="H102" s="26"/>
      <c r="I102" s="38">
        <f>ОКТ.21!I102+F102-E102</f>
        <v>0</v>
      </c>
    </row>
    <row r="103" spans="1:9" x14ac:dyDescent="0.25">
      <c r="A103" s="77"/>
      <c r="B103" s="26">
        <v>98</v>
      </c>
      <c r="C103" s="27"/>
      <c r="D103" s="26"/>
      <c r="E103" s="72"/>
      <c r="F103" s="73"/>
      <c r="G103" s="74"/>
      <c r="H103" s="26"/>
      <c r="I103" s="38">
        <f>ОКТ.21!I103+F103-E103</f>
        <v>0</v>
      </c>
    </row>
    <row r="104" spans="1:9" x14ac:dyDescent="0.25">
      <c r="A104" s="77"/>
      <c r="B104" s="26">
        <v>99</v>
      </c>
      <c r="C104" s="27"/>
      <c r="D104" s="26"/>
      <c r="E104" s="72"/>
      <c r="F104" s="73"/>
      <c r="G104" s="74"/>
      <c r="H104" s="26"/>
      <c r="I104" s="38">
        <f>ОКТ.21!I104+F104-E104</f>
        <v>0</v>
      </c>
    </row>
    <row r="105" spans="1:9" x14ac:dyDescent="0.25">
      <c r="A105" s="77"/>
      <c r="B105" s="26">
        <v>100</v>
      </c>
      <c r="C105" s="27"/>
      <c r="D105" s="26"/>
      <c r="E105" s="72"/>
      <c r="F105" s="73"/>
      <c r="G105" s="74"/>
      <c r="H105" s="26"/>
      <c r="I105" s="38">
        <f>ОКТ.21!I105+F105-E105</f>
        <v>0</v>
      </c>
    </row>
    <row r="106" spans="1:9" x14ac:dyDescent="0.25">
      <c r="A106" s="77"/>
      <c r="B106" s="26">
        <v>101</v>
      </c>
      <c r="C106" s="27"/>
      <c r="D106" s="26"/>
      <c r="E106" s="72">
        <v>620</v>
      </c>
      <c r="F106" s="73"/>
      <c r="G106" s="74"/>
      <c r="H106" s="26"/>
      <c r="I106" s="38">
        <f>ОКТ.21!I106+F106-E106</f>
        <v>-620</v>
      </c>
    </row>
    <row r="107" spans="1:9" x14ac:dyDescent="0.25">
      <c r="A107" s="71"/>
      <c r="B107" s="26">
        <v>102</v>
      </c>
      <c r="C107" s="27"/>
      <c r="D107" s="26"/>
      <c r="E107" s="72"/>
      <c r="F107" s="73"/>
      <c r="G107" s="74"/>
      <c r="H107" s="75"/>
      <c r="I107" s="38">
        <f>ОКТ.21!I107+F107-E107</f>
        <v>0</v>
      </c>
    </row>
    <row r="108" spans="1:9" x14ac:dyDescent="0.25">
      <c r="A108" s="71"/>
      <c r="B108" s="26">
        <v>103</v>
      </c>
      <c r="C108" s="27"/>
      <c r="D108" s="26"/>
      <c r="E108" s="72"/>
      <c r="F108" s="73"/>
      <c r="G108" s="74"/>
      <c r="H108" s="26"/>
      <c r="I108" s="38">
        <f>ОКТ.21!I108+F108-E108</f>
        <v>0</v>
      </c>
    </row>
    <row r="109" spans="1:9" x14ac:dyDescent="0.25">
      <c r="A109" s="71"/>
      <c r="B109" s="26">
        <v>104</v>
      </c>
      <c r="C109" s="27"/>
      <c r="D109" s="26"/>
      <c r="E109" s="72">
        <v>620</v>
      </c>
      <c r="F109" s="73"/>
      <c r="G109" s="74"/>
      <c r="H109" s="26"/>
      <c r="I109" s="38">
        <f>ОКТ.21!I109+F109-E109</f>
        <v>-6820</v>
      </c>
    </row>
    <row r="110" spans="1:9" x14ac:dyDescent="0.25">
      <c r="A110" s="71"/>
      <c r="B110" s="26">
        <v>105</v>
      </c>
      <c r="C110" s="27"/>
      <c r="D110" s="26"/>
      <c r="E110" s="72"/>
      <c r="F110" s="73"/>
      <c r="G110" s="74"/>
      <c r="H110" s="26"/>
      <c r="I110" s="38">
        <f>ОКТ.21!I110+F110-E110</f>
        <v>0</v>
      </c>
    </row>
    <row r="111" spans="1:9" x14ac:dyDescent="0.25">
      <c r="A111" s="77"/>
      <c r="B111" s="26">
        <v>106</v>
      </c>
      <c r="C111" s="27"/>
      <c r="D111" s="26"/>
      <c r="E111" s="72"/>
      <c r="F111" s="73"/>
      <c r="G111" s="74"/>
      <c r="H111" s="26"/>
      <c r="I111" s="38">
        <f>ОКТ.21!I111+F111-E111</f>
        <v>0</v>
      </c>
    </row>
    <row r="112" spans="1:9" x14ac:dyDescent="0.25">
      <c r="A112" s="77"/>
      <c r="B112" s="26">
        <v>107</v>
      </c>
      <c r="C112" s="27"/>
      <c r="D112" s="26"/>
      <c r="E112" s="72"/>
      <c r="F112" s="73"/>
      <c r="G112" s="74"/>
      <c r="H112" s="75"/>
      <c r="I112" s="38">
        <f>ОКТ.21!I112+F112-E112</f>
        <v>0</v>
      </c>
    </row>
    <row r="113" spans="1:9" x14ac:dyDescent="0.25">
      <c r="A113" s="77"/>
      <c r="B113" s="26">
        <v>108</v>
      </c>
      <c r="C113" s="27"/>
      <c r="D113" s="26"/>
      <c r="E113" s="72"/>
      <c r="F113" s="73"/>
      <c r="G113" s="74"/>
      <c r="H113" s="75"/>
      <c r="I113" s="38">
        <f>ОКТ.21!I113+F113-E113</f>
        <v>0</v>
      </c>
    </row>
    <row r="114" spans="1:9" x14ac:dyDescent="0.25">
      <c r="A114" s="77"/>
      <c r="B114" s="26">
        <v>109</v>
      </c>
      <c r="C114" s="27"/>
      <c r="D114" s="26"/>
      <c r="E114" s="72"/>
      <c r="F114" s="73"/>
      <c r="G114" s="74"/>
      <c r="H114" s="75"/>
      <c r="I114" s="38">
        <f>ОКТ.21!I114+F114-E114</f>
        <v>0</v>
      </c>
    </row>
    <row r="115" spans="1:9" x14ac:dyDescent="0.25">
      <c r="A115" s="77"/>
      <c r="B115" s="26">
        <v>110</v>
      </c>
      <c r="C115" s="27"/>
      <c r="D115" s="26"/>
      <c r="E115" s="72">
        <v>620</v>
      </c>
      <c r="F115" s="73"/>
      <c r="G115" s="74"/>
      <c r="H115" s="26"/>
      <c r="I115" s="38">
        <f>ОКТ.21!I115+F115-E115</f>
        <v>-6820</v>
      </c>
    </row>
    <row r="116" spans="1:9" x14ac:dyDescent="0.25">
      <c r="A116" s="77"/>
      <c r="B116" s="26">
        <v>111</v>
      </c>
      <c r="C116" s="27"/>
      <c r="D116" s="26"/>
      <c r="E116" s="72">
        <v>620</v>
      </c>
      <c r="F116" s="73"/>
      <c r="G116" s="74"/>
      <c r="H116" s="26"/>
      <c r="I116" s="38">
        <f>ОКТ.21!I116+F116-E116</f>
        <v>-1820</v>
      </c>
    </row>
    <row r="117" spans="1:9" x14ac:dyDescent="0.25">
      <c r="A117" s="77"/>
      <c r="B117" s="26">
        <v>112</v>
      </c>
      <c r="C117" s="27"/>
      <c r="D117" s="26"/>
      <c r="E117" s="72"/>
      <c r="F117" s="73"/>
      <c r="G117" s="74"/>
      <c r="H117" s="26"/>
      <c r="I117" s="38">
        <f>ОКТ.21!I117+F117-E117</f>
        <v>0</v>
      </c>
    </row>
    <row r="118" spans="1:9" x14ac:dyDescent="0.25">
      <c r="A118" s="77"/>
      <c r="B118" s="26">
        <v>113</v>
      </c>
      <c r="C118" s="27"/>
      <c r="D118" s="26"/>
      <c r="E118" s="72">
        <v>620</v>
      </c>
      <c r="F118" s="73"/>
      <c r="G118" s="74"/>
      <c r="H118" s="26"/>
      <c r="I118" s="38">
        <f>ОКТ.21!I118+F118-E118</f>
        <v>13180</v>
      </c>
    </row>
    <row r="119" spans="1:9" x14ac:dyDescent="0.25">
      <c r="A119" s="77"/>
      <c r="B119" s="26">
        <v>114</v>
      </c>
      <c r="C119" s="27"/>
      <c r="D119" s="26"/>
      <c r="E119" s="72">
        <v>620</v>
      </c>
      <c r="F119" s="73"/>
      <c r="G119" s="74"/>
      <c r="H119" s="26"/>
      <c r="I119" s="38">
        <f>ОКТ.21!I119+F119-E119</f>
        <v>-6820</v>
      </c>
    </row>
    <row r="120" spans="1:9" x14ac:dyDescent="0.25">
      <c r="A120" s="77"/>
      <c r="B120" s="26">
        <v>115</v>
      </c>
      <c r="C120" s="27"/>
      <c r="D120" s="26"/>
      <c r="E120" s="72"/>
      <c r="F120" s="73"/>
      <c r="G120" s="74"/>
      <c r="H120" s="26"/>
      <c r="I120" s="38">
        <f>ОКТ.21!I120+F120-E120</f>
        <v>0</v>
      </c>
    </row>
    <row r="121" spans="1:9" x14ac:dyDescent="0.25">
      <c r="A121" s="77"/>
      <c r="B121" s="26">
        <v>116</v>
      </c>
      <c r="C121" s="27"/>
      <c r="D121" s="26"/>
      <c r="E121" s="72"/>
      <c r="F121" s="73"/>
      <c r="G121" s="74"/>
      <c r="H121" s="26"/>
      <c r="I121" s="38">
        <f>ОКТ.21!I121+F121-E121</f>
        <v>0</v>
      </c>
    </row>
    <row r="122" spans="1:9" x14ac:dyDescent="0.25">
      <c r="A122" s="77"/>
      <c r="B122" s="26">
        <v>117</v>
      </c>
      <c r="C122" s="50"/>
      <c r="D122" s="26"/>
      <c r="E122" s="72">
        <v>620</v>
      </c>
      <c r="F122" s="73"/>
      <c r="G122" s="74"/>
      <c r="H122" s="75"/>
      <c r="I122" s="38">
        <f>ОКТ.21!I122+F122-E122</f>
        <v>-6820</v>
      </c>
    </row>
    <row r="123" spans="1:9" x14ac:dyDescent="0.25">
      <c r="A123" s="77"/>
      <c r="B123" s="26">
        <v>118</v>
      </c>
      <c r="C123" s="27"/>
      <c r="D123" s="26"/>
      <c r="E123" s="72">
        <v>620</v>
      </c>
      <c r="F123" s="73"/>
      <c r="G123" s="74"/>
      <c r="H123" s="26"/>
      <c r="I123" s="38">
        <f>ОКТ.21!I123+F123-E123</f>
        <v>-6820</v>
      </c>
    </row>
    <row r="124" spans="1:9" x14ac:dyDescent="0.25">
      <c r="A124" s="77"/>
      <c r="B124" s="26">
        <v>119</v>
      </c>
      <c r="C124" s="27"/>
      <c r="D124" s="26"/>
      <c r="E124" s="72">
        <v>620</v>
      </c>
      <c r="F124" s="73"/>
      <c r="G124" s="74"/>
      <c r="H124" s="75"/>
      <c r="I124" s="38">
        <f>ОКТ.21!I124+F124-E124</f>
        <v>2660</v>
      </c>
    </row>
    <row r="125" spans="1:9" x14ac:dyDescent="0.25">
      <c r="A125" s="77"/>
      <c r="B125" s="26">
        <v>120</v>
      </c>
      <c r="C125" s="27"/>
      <c r="D125" s="26"/>
      <c r="E125" s="72"/>
      <c r="F125" s="79"/>
      <c r="G125" s="26"/>
      <c r="H125" s="75"/>
      <c r="I125" s="38">
        <f>ОКТ.21!I125+F125-E125</f>
        <v>0</v>
      </c>
    </row>
    <row r="126" spans="1:9" x14ac:dyDescent="0.25">
      <c r="A126" s="77"/>
      <c r="B126" s="26">
        <v>121</v>
      </c>
      <c r="C126" s="27"/>
      <c r="D126" s="26"/>
      <c r="E126" s="72">
        <v>620</v>
      </c>
      <c r="F126" s="73"/>
      <c r="G126" s="74"/>
      <c r="H126" s="26"/>
      <c r="I126" s="38">
        <f>ОКТ.21!I126+F126-E126</f>
        <v>-6820</v>
      </c>
    </row>
    <row r="127" spans="1:9" x14ac:dyDescent="0.25">
      <c r="A127" s="77"/>
      <c r="B127" s="26">
        <v>122</v>
      </c>
      <c r="C127" s="27"/>
      <c r="D127" s="26"/>
      <c r="E127" s="72"/>
      <c r="F127" s="73"/>
      <c r="G127" s="74"/>
      <c r="H127" s="26"/>
      <c r="I127" s="38">
        <f>ОКТ.21!I127+F127-E127</f>
        <v>0</v>
      </c>
    </row>
    <row r="128" spans="1:9" x14ac:dyDescent="0.25">
      <c r="A128" s="77"/>
      <c r="B128" s="26">
        <v>123</v>
      </c>
      <c r="C128" s="27"/>
      <c r="D128" s="26"/>
      <c r="E128" s="72">
        <v>620</v>
      </c>
      <c r="F128" s="73"/>
      <c r="G128" s="74"/>
      <c r="H128" s="26"/>
      <c r="I128" s="38">
        <f>ОКТ.21!I128+F128-E128</f>
        <v>-6820</v>
      </c>
    </row>
    <row r="129" spans="1:9" x14ac:dyDescent="0.25">
      <c r="A129" s="77"/>
      <c r="B129" s="26">
        <v>124</v>
      </c>
      <c r="C129" s="27"/>
      <c r="D129" s="26"/>
      <c r="E129" s="72">
        <v>620</v>
      </c>
      <c r="F129" s="73"/>
      <c r="G129" s="74"/>
      <c r="H129" s="26"/>
      <c r="I129" s="38">
        <f>ОКТ.21!I129+F129-E129</f>
        <v>6180</v>
      </c>
    </row>
    <row r="130" spans="1:9" x14ac:dyDescent="0.25">
      <c r="A130" s="77"/>
      <c r="B130" s="26">
        <v>125</v>
      </c>
      <c r="C130" s="27"/>
      <c r="D130" s="26"/>
      <c r="E130" s="72">
        <v>620</v>
      </c>
      <c r="F130" s="73"/>
      <c r="G130" s="74"/>
      <c r="H130" s="26"/>
      <c r="I130" s="38">
        <f>ОКТ.21!I130+F130-E130</f>
        <v>-2550</v>
      </c>
    </row>
    <row r="131" spans="1:9" x14ac:dyDescent="0.25">
      <c r="A131" s="77"/>
      <c r="B131" s="26">
        <v>126</v>
      </c>
      <c r="C131" s="27"/>
      <c r="D131" s="26"/>
      <c r="E131" s="72">
        <v>620</v>
      </c>
      <c r="F131" s="73"/>
      <c r="G131" s="74"/>
      <c r="H131" s="75"/>
      <c r="I131" s="38">
        <f>ОКТ.21!I131+F131-E131</f>
        <v>-2470</v>
      </c>
    </row>
    <row r="132" spans="1:9" x14ac:dyDescent="0.25">
      <c r="A132" s="77"/>
      <c r="B132" s="26">
        <v>127</v>
      </c>
      <c r="C132" s="27"/>
      <c r="D132" s="26"/>
      <c r="E132" s="72">
        <v>620</v>
      </c>
      <c r="F132" s="73"/>
      <c r="G132" s="74"/>
      <c r="H132" s="75"/>
      <c r="I132" s="38">
        <f>ОКТ.21!I132+F132-E132</f>
        <v>-6820</v>
      </c>
    </row>
    <row r="133" spans="1:9" x14ac:dyDescent="0.25">
      <c r="A133" s="77"/>
      <c r="B133" s="26">
        <v>128</v>
      </c>
      <c r="C133" s="27"/>
      <c r="D133" s="26"/>
      <c r="E133" s="72">
        <v>620</v>
      </c>
      <c r="F133" s="73"/>
      <c r="G133" s="74"/>
      <c r="H133" s="75"/>
      <c r="I133" s="38">
        <f>ОКТ.21!I133+F133-E133</f>
        <v>-6820</v>
      </c>
    </row>
    <row r="134" spans="1:9" x14ac:dyDescent="0.25">
      <c r="A134" s="77"/>
      <c r="B134" s="26">
        <v>129</v>
      </c>
      <c r="C134" s="27"/>
      <c r="D134" s="26"/>
      <c r="E134" s="72">
        <v>620</v>
      </c>
      <c r="F134" s="73"/>
      <c r="G134" s="74"/>
      <c r="H134" s="75"/>
      <c r="I134" s="38">
        <f>ОКТ.21!I134+F134-E134</f>
        <v>-6820</v>
      </c>
    </row>
    <row r="135" spans="1:9" x14ac:dyDescent="0.25">
      <c r="A135" s="71"/>
      <c r="B135" s="26">
        <v>130</v>
      </c>
      <c r="C135" s="27"/>
      <c r="D135" s="26"/>
      <c r="E135" s="72">
        <v>620</v>
      </c>
      <c r="F135" s="73"/>
      <c r="G135" s="74"/>
      <c r="H135" s="75"/>
      <c r="I135" s="38">
        <f>ОКТ.21!I135+F135-E135</f>
        <v>-6820</v>
      </c>
    </row>
    <row r="136" spans="1:9" x14ac:dyDescent="0.25">
      <c r="A136" s="71"/>
      <c r="B136" s="26">
        <v>131</v>
      </c>
      <c r="C136" s="27"/>
      <c r="D136" s="26"/>
      <c r="E136" s="72">
        <v>620</v>
      </c>
      <c r="F136" s="73"/>
      <c r="G136" s="74"/>
      <c r="H136" s="26"/>
      <c r="I136" s="38">
        <f>ОКТ.21!I136+F136-E136</f>
        <v>-6820</v>
      </c>
    </row>
    <row r="137" spans="1:9" x14ac:dyDescent="0.25">
      <c r="A137" s="71"/>
      <c r="B137" s="26">
        <v>132</v>
      </c>
      <c r="C137" s="27"/>
      <c r="D137" s="26"/>
      <c r="E137" s="72">
        <v>620</v>
      </c>
      <c r="F137" s="73"/>
      <c r="G137" s="74"/>
      <c r="H137" s="75"/>
      <c r="I137" s="38">
        <f>ОКТ.21!I137+F137-E137</f>
        <v>-6820</v>
      </c>
    </row>
    <row r="138" spans="1:9" x14ac:dyDescent="0.25">
      <c r="A138" s="77"/>
      <c r="B138" s="26">
        <v>133</v>
      </c>
      <c r="C138" s="27"/>
      <c r="D138" s="26"/>
      <c r="E138" s="72">
        <v>620</v>
      </c>
      <c r="F138" s="73"/>
      <c r="G138" s="74"/>
      <c r="H138" s="75"/>
      <c r="I138" s="38">
        <f>ОКТ.21!I138+F138-E138</f>
        <v>-620</v>
      </c>
    </row>
    <row r="139" spans="1:9" x14ac:dyDescent="0.25">
      <c r="A139" s="77"/>
      <c r="B139" s="26">
        <v>134</v>
      </c>
      <c r="C139" s="27"/>
      <c r="D139" s="26"/>
      <c r="E139" s="72">
        <v>620</v>
      </c>
      <c r="F139" s="38"/>
      <c r="G139" s="74"/>
      <c r="H139" s="75"/>
      <c r="I139" s="38">
        <f>ОКТ.21!I139+F139-E139</f>
        <v>-5320</v>
      </c>
    </row>
    <row r="140" spans="1:9" x14ac:dyDescent="0.25">
      <c r="A140" s="77"/>
      <c r="B140" s="26">
        <v>135</v>
      </c>
      <c r="C140" s="27"/>
      <c r="D140" s="26"/>
      <c r="E140" s="72">
        <v>620</v>
      </c>
      <c r="F140" s="73">
        <v>620</v>
      </c>
      <c r="G140" s="74" t="s">
        <v>335</v>
      </c>
      <c r="H140" s="75">
        <v>44511</v>
      </c>
      <c r="I140" s="38">
        <f>ОКТ.21!I140+F140-E140</f>
        <v>170</v>
      </c>
    </row>
    <row r="141" spans="1:9" x14ac:dyDescent="0.25">
      <c r="A141" s="77"/>
      <c r="B141" s="26">
        <v>136</v>
      </c>
      <c r="C141" s="27"/>
      <c r="D141" s="26"/>
      <c r="E141" s="72">
        <v>620</v>
      </c>
      <c r="F141" s="73"/>
      <c r="G141" s="74"/>
      <c r="H141" s="75"/>
      <c r="I141" s="38">
        <f>ОКТ.21!I141+F141-E141</f>
        <v>-5320</v>
      </c>
    </row>
    <row r="142" spans="1:9" x14ac:dyDescent="0.25">
      <c r="A142" s="77"/>
      <c r="B142" s="26">
        <v>137</v>
      </c>
      <c r="C142" s="27"/>
      <c r="D142" s="26"/>
      <c r="E142" s="72"/>
      <c r="F142" s="73"/>
      <c r="G142" s="74"/>
      <c r="H142" s="26"/>
      <c r="I142" s="38">
        <f>ОКТ.21!I142+F142-E142</f>
        <v>0</v>
      </c>
    </row>
    <row r="143" spans="1:9" x14ac:dyDescent="0.25">
      <c r="A143" s="77"/>
      <c r="B143" s="26">
        <v>138</v>
      </c>
      <c r="C143" s="27"/>
      <c r="D143" s="26"/>
      <c r="E143" s="72">
        <v>620</v>
      </c>
      <c r="F143" s="73"/>
      <c r="G143" s="74"/>
      <c r="H143" s="75"/>
      <c r="I143" s="38">
        <f>ОКТ.21!I143+F143-E143</f>
        <v>-5320</v>
      </c>
    </row>
    <row r="144" spans="1:9" x14ac:dyDescent="0.25">
      <c r="A144" s="77"/>
      <c r="B144" s="26">
        <v>139</v>
      </c>
      <c r="C144" s="27"/>
      <c r="D144" s="26"/>
      <c r="E144" s="72">
        <v>620</v>
      </c>
      <c r="F144" s="73"/>
      <c r="G144" s="74"/>
      <c r="H144" s="26"/>
      <c r="I144" s="38">
        <f>ОКТ.21!I144+F144-E144</f>
        <v>-6820</v>
      </c>
    </row>
    <row r="145" spans="1:9" x14ac:dyDescent="0.25">
      <c r="A145" s="77"/>
      <c r="B145" s="26">
        <v>140</v>
      </c>
      <c r="C145" s="27"/>
      <c r="D145" s="26"/>
      <c r="E145" s="72">
        <v>620</v>
      </c>
      <c r="F145" s="73"/>
      <c r="G145" s="74"/>
      <c r="H145" s="26"/>
      <c r="I145" s="38">
        <f>ОКТ.21!I145+F145-E145</f>
        <v>4380</v>
      </c>
    </row>
    <row r="146" spans="1:9" x14ac:dyDescent="0.25">
      <c r="A146" s="77"/>
      <c r="B146" s="26">
        <v>141</v>
      </c>
      <c r="C146" s="27"/>
      <c r="D146" s="26"/>
      <c r="E146" s="72"/>
      <c r="F146" s="73"/>
      <c r="G146" s="74"/>
      <c r="H146" s="26"/>
      <c r="I146" s="38">
        <f>ОКТ.21!I146+F146-E146</f>
        <v>0</v>
      </c>
    </row>
    <row r="147" spans="1:9" x14ac:dyDescent="0.25">
      <c r="A147" s="77"/>
      <c r="B147" s="26">
        <v>142</v>
      </c>
      <c r="C147" s="27"/>
      <c r="D147" s="26"/>
      <c r="E147" s="72">
        <v>620</v>
      </c>
      <c r="F147" s="73"/>
      <c r="G147" s="74"/>
      <c r="H147" s="26"/>
      <c r="I147" s="38">
        <f>ОКТ.21!I147+F147-E147</f>
        <v>-6820</v>
      </c>
    </row>
    <row r="148" spans="1:9" x14ac:dyDescent="0.25">
      <c r="A148" s="77"/>
      <c r="B148" s="26">
        <v>143</v>
      </c>
      <c r="C148" s="27"/>
      <c r="D148" s="26"/>
      <c r="E148" s="72">
        <v>620</v>
      </c>
      <c r="F148" s="73"/>
      <c r="G148" s="74"/>
      <c r="H148" s="26"/>
      <c r="I148" s="38">
        <f>ОКТ.21!I148+F148-E148</f>
        <v>-6820</v>
      </c>
    </row>
    <row r="149" spans="1:9" x14ac:dyDescent="0.25">
      <c r="A149" s="77"/>
      <c r="B149" s="26">
        <v>144</v>
      </c>
      <c r="C149" s="27"/>
      <c r="D149" s="26"/>
      <c r="E149" s="72">
        <v>620</v>
      </c>
      <c r="F149" s="73"/>
      <c r="G149" s="74"/>
      <c r="H149" s="26"/>
      <c r="I149" s="38">
        <f>ОКТ.21!I149+F149-E149</f>
        <v>2080</v>
      </c>
    </row>
    <row r="150" spans="1:9" x14ac:dyDescent="0.25">
      <c r="A150" s="77"/>
      <c r="B150" s="26">
        <v>145</v>
      </c>
      <c r="C150" s="27"/>
      <c r="D150" s="26"/>
      <c r="E150" s="72">
        <v>620</v>
      </c>
      <c r="F150" s="73"/>
      <c r="G150" s="74"/>
      <c r="H150" s="26"/>
      <c r="I150" s="38">
        <f>ОКТ.21!I150+F150-E150</f>
        <v>9417</v>
      </c>
    </row>
    <row r="151" spans="1:9" x14ac:dyDescent="0.25">
      <c r="A151" s="77"/>
      <c r="B151" s="26">
        <v>146</v>
      </c>
      <c r="C151" s="27"/>
      <c r="D151" s="26"/>
      <c r="E151" s="72">
        <v>620</v>
      </c>
      <c r="F151" s="73"/>
      <c r="G151" s="74"/>
      <c r="H151" s="75"/>
      <c r="I151" s="38">
        <f>ОКТ.21!I151+F151-E151</f>
        <v>-6820</v>
      </c>
    </row>
    <row r="152" spans="1:9" x14ac:dyDescent="0.25">
      <c r="A152" s="77"/>
      <c r="B152" s="26">
        <v>147</v>
      </c>
      <c r="C152" s="27"/>
      <c r="D152" s="26"/>
      <c r="E152" s="72">
        <v>620</v>
      </c>
      <c r="F152" s="38"/>
      <c r="G152" s="74"/>
      <c r="H152" s="75"/>
      <c r="I152" s="38">
        <f>ОКТ.21!I152+F152-E152</f>
        <v>-6820</v>
      </c>
    </row>
    <row r="153" spans="1:9" x14ac:dyDescent="0.25">
      <c r="A153" s="77"/>
      <c r="B153" s="26">
        <v>148</v>
      </c>
      <c r="C153" s="27"/>
      <c r="D153" s="26"/>
      <c r="E153" s="72"/>
      <c r="F153" s="73"/>
      <c r="G153" s="74"/>
      <c r="H153" s="26"/>
      <c r="I153" s="38">
        <f>ОКТ.21!I153+F153-E153</f>
        <v>0</v>
      </c>
    </row>
    <row r="154" spans="1:9" x14ac:dyDescent="0.25">
      <c r="A154" s="77"/>
      <c r="B154" s="26">
        <v>149</v>
      </c>
      <c r="C154" s="27"/>
      <c r="D154" s="26"/>
      <c r="E154" s="72">
        <v>620</v>
      </c>
      <c r="F154" s="73"/>
      <c r="G154" s="74"/>
      <c r="H154" s="75"/>
      <c r="I154" s="38">
        <f>ОКТ.21!I154+F154-E154</f>
        <v>3180</v>
      </c>
    </row>
    <row r="155" spans="1:9" x14ac:dyDescent="0.25">
      <c r="A155" s="77"/>
      <c r="B155" s="26">
        <v>150</v>
      </c>
      <c r="C155" s="27"/>
      <c r="D155" s="26"/>
      <c r="E155" s="72">
        <v>620</v>
      </c>
      <c r="F155" s="73"/>
      <c r="G155" s="74"/>
      <c r="H155" s="75"/>
      <c r="I155" s="38">
        <f>ОКТ.21!I155+F155-E155</f>
        <v>-6820</v>
      </c>
    </row>
    <row r="156" spans="1:9" x14ac:dyDescent="0.25">
      <c r="A156" s="77"/>
      <c r="B156" s="26">
        <v>151</v>
      </c>
      <c r="C156" s="27"/>
      <c r="D156" s="26"/>
      <c r="E156" s="72">
        <v>620</v>
      </c>
      <c r="F156" s="73"/>
      <c r="G156" s="74"/>
      <c r="H156" s="26"/>
      <c r="I156" s="38">
        <f>ОКТ.21!I156+F156-E156</f>
        <v>-6820</v>
      </c>
    </row>
    <row r="157" spans="1:9" x14ac:dyDescent="0.25">
      <c r="A157" s="77"/>
      <c r="B157" s="26">
        <v>152</v>
      </c>
      <c r="C157" s="27"/>
      <c r="D157" s="26"/>
      <c r="E157" s="72">
        <v>620</v>
      </c>
      <c r="F157" s="73"/>
      <c r="G157" s="74"/>
      <c r="H157" s="26"/>
      <c r="I157" s="38">
        <f>ОКТ.21!I157+F157-E157</f>
        <v>-6820</v>
      </c>
    </row>
    <row r="158" spans="1:9" x14ac:dyDescent="0.25">
      <c r="A158" s="77"/>
      <c r="B158" s="26">
        <v>153</v>
      </c>
      <c r="C158" s="27"/>
      <c r="D158" s="26"/>
      <c r="E158" s="72">
        <v>620</v>
      </c>
      <c r="F158" s="73"/>
      <c r="G158" s="74"/>
      <c r="H158" s="26"/>
      <c r="I158" s="38">
        <f>ОКТ.21!I158+F158-E158</f>
        <v>-6060</v>
      </c>
    </row>
    <row r="159" spans="1:9" x14ac:dyDescent="0.25">
      <c r="A159" s="77"/>
      <c r="B159" s="26">
        <v>154</v>
      </c>
      <c r="C159" s="27"/>
      <c r="D159" s="26"/>
      <c r="E159" s="72">
        <v>620</v>
      </c>
      <c r="F159" s="73"/>
      <c r="G159" s="74"/>
      <c r="H159" s="26"/>
      <c r="I159" s="38">
        <f>ОКТ.21!I159+F159-E159</f>
        <v>-6820</v>
      </c>
    </row>
    <row r="160" spans="1:9" x14ac:dyDescent="0.25">
      <c r="A160" s="77"/>
      <c r="B160" s="26">
        <v>155</v>
      </c>
      <c r="C160" s="27"/>
      <c r="D160" s="26"/>
      <c r="E160" s="72">
        <v>620</v>
      </c>
      <c r="F160" s="73"/>
      <c r="G160" s="74"/>
      <c r="H160" s="26"/>
      <c r="I160" s="38">
        <f>ОКТ.21!I160+F160-E160</f>
        <v>-6820</v>
      </c>
    </row>
    <row r="161" spans="1:9" x14ac:dyDescent="0.25">
      <c r="A161" s="77"/>
      <c r="B161" s="26">
        <v>156</v>
      </c>
      <c r="C161" s="27"/>
      <c r="D161" s="26"/>
      <c r="E161" s="72">
        <v>620</v>
      </c>
      <c r="F161" s="73"/>
      <c r="G161" s="74"/>
      <c r="H161" s="26"/>
      <c r="I161" s="38">
        <f>ОКТ.21!I161+F161-E161</f>
        <v>-6820</v>
      </c>
    </row>
    <row r="162" spans="1:9" x14ac:dyDescent="0.25">
      <c r="A162" s="77"/>
      <c r="B162" s="26">
        <v>157</v>
      </c>
      <c r="C162" s="27"/>
      <c r="D162" s="26"/>
      <c r="E162" s="72">
        <v>620</v>
      </c>
      <c r="F162" s="73"/>
      <c r="G162" s="74"/>
      <c r="H162" s="26"/>
      <c r="I162" s="38">
        <f>ОКТ.21!I162+F162-E162</f>
        <v>-6820</v>
      </c>
    </row>
    <row r="163" spans="1:9" x14ac:dyDescent="0.25">
      <c r="A163" s="77"/>
      <c r="B163" s="26">
        <v>158</v>
      </c>
      <c r="C163" s="27"/>
      <c r="D163" s="26"/>
      <c r="E163" s="72">
        <v>620</v>
      </c>
      <c r="F163" s="73"/>
      <c r="G163" s="74"/>
      <c r="H163" s="26"/>
      <c r="I163" s="38">
        <f>ОКТ.21!I163+F163-E163</f>
        <v>-6170</v>
      </c>
    </row>
    <row r="164" spans="1:9" x14ac:dyDescent="0.25">
      <c r="A164" s="77"/>
      <c r="B164" s="26">
        <v>159</v>
      </c>
      <c r="C164" s="27"/>
      <c r="D164" s="26"/>
      <c r="E164" s="72">
        <v>620</v>
      </c>
      <c r="F164" s="73"/>
      <c r="G164" s="74"/>
      <c r="H164" s="75"/>
      <c r="I164" s="38">
        <f>ОКТ.21!I164+F164-E164</f>
        <v>-6820</v>
      </c>
    </row>
    <row r="165" spans="1:9" x14ac:dyDescent="0.25">
      <c r="A165" s="77"/>
      <c r="B165" s="26">
        <v>160</v>
      </c>
      <c r="C165" s="27"/>
      <c r="D165" s="26"/>
      <c r="E165" s="72">
        <v>620</v>
      </c>
      <c r="F165" s="73"/>
      <c r="G165" s="74"/>
      <c r="H165" s="26"/>
      <c r="I165" s="38">
        <f>ОКТ.21!I165+F165-E165</f>
        <v>-6820</v>
      </c>
    </row>
    <row r="166" spans="1:9" x14ac:dyDescent="0.25">
      <c r="A166" s="77"/>
      <c r="B166" s="26">
        <v>161</v>
      </c>
      <c r="C166" s="27"/>
      <c r="D166" s="26"/>
      <c r="E166" s="72">
        <v>620</v>
      </c>
      <c r="F166" s="73"/>
      <c r="G166" s="74"/>
      <c r="H166" s="26"/>
      <c r="I166" s="38">
        <f>ОКТ.21!I166+F166-E166</f>
        <v>-6820</v>
      </c>
    </row>
    <row r="167" spans="1:9" x14ac:dyDescent="0.25">
      <c r="A167" s="77"/>
      <c r="B167" s="26">
        <v>162</v>
      </c>
      <c r="C167" s="27"/>
      <c r="D167" s="26"/>
      <c r="E167" s="72">
        <v>620</v>
      </c>
      <c r="F167" s="73"/>
      <c r="G167" s="74"/>
      <c r="H167" s="26"/>
      <c r="I167" s="38">
        <f>ОКТ.21!I167+F167-E167</f>
        <v>-6820</v>
      </c>
    </row>
    <row r="168" spans="1:9" x14ac:dyDescent="0.25">
      <c r="A168" s="77"/>
      <c r="B168" s="26">
        <v>163</v>
      </c>
      <c r="C168" s="27"/>
      <c r="D168" s="26"/>
      <c r="E168" s="72">
        <v>620</v>
      </c>
      <c r="F168" s="73"/>
      <c r="G168" s="74"/>
      <c r="H168" s="75"/>
      <c r="I168" s="38">
        <f>ОКТ.21!I168+F168-E168</f>
        <v>-6820</v>
      </c>
    </row>
    <row r="169" spans="1:9" x14ac:dyDescent="0.25">
      <c r="A169" s="77"/>
      <c r="B169" s="26">
        <v>164</v>
      </c>
      <c r="C169" s="27"/>
      <c r="D169" s="26"/>
      <c r="E169" s="72">
        <v>620</v>
      </c>
      <c r="F169" s="73"/>
      <c r="G169" s="74"/>
      <c r="H169" s="75"/>
      <c r="I169" s="38">
        <f>ОКТ.21!I169+F169-E169</f>
        <v>-6820</v>
      </c>
    </row>
    <row r="170" spans="1:9" x14ac:dyDescent="0.25">
      <c r="A170" s="71"/>
      <c r="B170" s="26">
        <v>165</v>
      </c>
      <c r="C170" s="27"/>
      <c r="D170" s="26"/>
      <c r="E170" s="72">
        <v>620</v>
      </c>
      <c r="F170" s="73"/>
      <c r="G170" s="74"/>
      <c r="H170" s="75"/>
      <c r="I170" s="38">
        <f>ОКТ.21!I170+F170-E170</f>
        <v>-6820</v>
      </c>
    </row>
    <row r="171" spans="1:9" x14ac:dyDescent="0.25">
      <c r="A171" s="71"/>
      <c r="B171" s="26">
        <v>166</v>
      </c>
      <c r="C171" s="27"/>
      <c r="D171" s="26"/>
      <c r="E171" s="72">
        <v>620</v>
      </c>
      <c r="F171" s="73"/>
      <c r="G171" s="74"/>
      <c r="H171" s="26"/>
      <c r="I171" s="38">
        <f>ОКТ.21!I171+F171-E171</f>
        <v>-6820</v>
      </c>
    </row>
    <row r="172" spans="1:9" x14ac:dyDescent="0.25">
      <c r="A172" s="71"/>
      <c r="B172" s="26">
        <v>167</v>
      </c>
      <c r="C172" s="27"/>
      <c r="D172" s="26"/>
      <c r="E172" s="72">
        <v>620</v>
      </c>
      <c r="F172" s="73"/>
      <c r="G172" s="74"/>
      <c r="H172" s="26"/>
      <c r="I172" s="38">
        <f>ОКТ.21!I172+F172-E172</f>
        <v>-6820</v>
      </c>
    </row>
    <row r="173" spans="1:9" x14ac:dyDescent="0.25">
      <c r="A173" s="71"/>
      <c r="B173" s="26">
        <v>168</v>
      </c>
      <c r="C173" s="27"/>
      <c r="D173" s="26"/>
      <c r="E173" s="72">
        <v>620</v>
      </c>
      <c r="F173" s="73"/>
      <c r="G173" s="74"/>
      <c r="H173" s="26"/>
      <c r="I173" s="38">
        <f>ОКТ.21!I173+F173-E173</f>
        <v>-6820</v>
      </c>
    </row>
    <row r="174" spans="1:9" x14ac:dyDescent="0.25">
      <c r="A174" s="71"/>
      <c r="B174" s="26">
        <v>169</v>
      </c>
      <c r="C174" s="27"/>
      <c r="D174" s="26"/>
      <c r="E174" s="72">
        <v>620</v>
      </c>
      <c r="F174" s="73"/>
      <c r="G174" s="74"/>
      <c r="H174" s="26"/>
      <c r="I174" s="38">
        <f>ОКТ.21!I174+F174-E174</f>
        <v>-6820</v>
      </c>
    </row>
    <row r="175" spans="1:9" x14ac:dyDescent="0.25">
      <c r="A175" s="71"/>
      <c r="B175" s="26">
        <v>170</v>
      </c>
      <c r="C175" s="27"/>
      <c r="D175" s="26"/>
      <c r="E175" s="72">
        <v>620</v>
      </c>
      <c r="F175" s="73"/>
      <c r="G175" s="74"/>
      <c r="H175" s="26"/>
      <c r="I175" s="38">
        <f>ОКТ.21!I175+F175-E175</f>
        <v>-6820</v>
      </c>
    </row>
    <row r="176" spans="1:9" x14ac:dyDescent="0.25">
      <c r="A176" s="71"/>
      <c r="B176" s="26">
        <v>171</v>
      </c>
      <c r="C176" s="27"/>
      <c r="D176" s="26"/>
      <c r="E176" s="72">
        <v>620</v>
      </c>
      <c r="F176" s="73"/>
      <c r="G176" s="74"/>
      <c r="H176" s="26"/>
      <c r="I176" s="38">
        <f>ОКТ.21!I176+F176-E176</f>
        <v>-6820</v>
      </c>
    </row>
    <row r="177" spans="1:9" x14ac:dyDescent="0.25">
      <c r="A177" s="71"/>
      <c r="B177" s="26">
        <v>172</v>
      </c>
      <c r="C177" s="27"/>
      <c r="D177" s="26"/>
      <c r="E177" s="72">
        <v>620</v>
      </c>
      <c r="F177" s="73"/>
      <c r="G177" s="74"/>
      <c r="H177" s="26"/>
      <c r="I177" s="38">
        <f>ОКТ.21!I177+F177-E177</f>
        <v>4955</v>
      </c>
    </row>
    <row r="178" spans="1:9" x14ac:dyDescent="0.25">
      <c r="A178" s="71"/>
      <c r="B178" s="26">
        <v>173</v>
      </c>
      <c r="C178" s="27"/>
      <c r="D178" s="26"/>
      <c r="E178" s="72">
        <v>620</v>
      </c>
      <c r="F178" s="73"/>
      <c r="G178" s="74"/>
      <c r="H178" s="26"/>
      <c r="I178" s="38">
        <f>ОКТ.21!I178+F178-E178</f>
        <v>-6820</v>
      </c>
    </row>
    <row r="179" spans="1:9" x14ac:dyDescent="0.25">
      <c r="A179" s="71"/>
      <c r="B179" s="26">
        <v>174</v>
      </c>
      <c r="C179" s="27"/>
      <c r="D179" s="26"/>
      <c r="E179" s="72">
        <v>620</v>
      </c>
      <c r="F179" s="73"/>
      <c r="G179" s="74"/>
      <c r="H179" s="26"/>
      <c r="I179" s="38">
        <f>ОКТ.21!I179+F179-E179</f>
        <v>-6820</v>
      </c>
    </row>
    <row r="180" spans="1:9" x14ac:dyDescent="0.25">
      <c r="A180" s="71"/>
      <c r="B180" s="26">
        <v>175</v>
      </c>
      <c r="C180" s="27"/>
      <c r="D180" s="26"/>
      <c r="E180" s="72">
        <v>620</v>
      </c>
      <c r="F180" s="73"/>
      <c r="G180" s="74"/>
      <c r="H180" s="26"/>
      <c r="I180" s="38">
        <f>ОКТ.21!I180+F180-E180</f>
        <v>-6820</v>
      </c>
    </row>
    <row r="181" spans="1:9" x14ac:dyDescent="0.25">
      <c r="A181" s="71"/>
      <c r="B181" s="26">
        <v>176</v>
      </c>
      <c r="C181" s="27"/>
      <c r="D181" s="26"/>
      <c r="E181" s="72">
        <v>620</v>
      </c>
      <c r="F181" s="73"/>
      <c r="G181" s="74"/>
      <c r="H181" s="26"/>
      <c r="I181" s="38">
        <f>ОКТ.21!I181+F181-E181</f>
        <v>-6820</v>
      </c>
    </row>
    <row r="182" spans="1:9" x14ac:dyDescent="0.25">
      <c r="A182" s="71"/>
      <c r="B182" s="26">
        <v>177</v>
      </c>
      <c r="C182" s="27"/>
      <c r="D182" s="26"/>
      <c r="E182" s="72">
        <v>620</v>
      </c>
      <c r="F182" s="38"/>
      <c r="G182" s="74"/>
      <c r="H182" s="75"/>
      <c r="I182" s="38">
        <f>ОКТ.21!I182+F182-E182</f>
        <v>-6820</v>
      </c>
    </row>
    <row r="183" spans="1:9" x14ac:dyDescent="0.25">
      <c r="A183" s="71"/>
      <c r="B183" s="26">
        <v>178</v>
      </c>
      <c r="C183" s="27"/>
      <c r="D183" s="26"/>
      <c r="E183" s="72">
        <v>620</v>
      </c>
      <c r="F183" s="73"/>
      <c r="G183" s="74"/>
      <c r="H183" s="75"/>
      <c r="I183" s="38">
        <f>ОКТ.21!I183+F183-E183</f>
        <v>-6820</v>
      </c>
    </row>
    <row r="184" spans="1:9" x14ac:dyDescent="0.25">
      <c r="A184" s="71"/>
      <c r="B184" s="26">
        <v>179</v>
      </c>
      <c r="C184" s="27"/>
      <c r="D184" s="26"/>
      <c r="E184" s="72">
        <v>620</v>
      </c>
      <c r="F184" s="73">
        <v>620</v>
      </c>
      <c r="G184" s="74" t="s">
        <v>332</v>
      </c>
      <c r="H184" s="75">
        <v>44508</v>
      </c>
      <c r="I184" s="38">
        <f>ОКТ.21!I184+F184-E184</f>
        <v>11597</v>
      </c>
    </row>
    <row r="185" spans="1:9" x14ac:dyDescent="0.25">
      <c r="A185" s="71"/>
      <c r="B185" s="26">
        <v>180</v>
      </c>
      <c r="C185" s="27"/>
      <c r="D185" s="26"/>
      <c r="E185" s="72">
        <v>620</v>
      </c>
      <c r="F185" s="73">
        <v>2000</v>
      </c>
      <c r="G185" s="74" t="s">
        <v>339</v>
      </c>
      <c r="H185" s="75">
        <v>44515</v>
      </c>
      <c r="I185" s="38">
        <f>ОКТ.21!I185+F185-E185</f>
        <v>7180</v>
      </c>
    </row>
    <row r="186" spans="1:9" x14ac:dyDescent="0.25">
      <c r="A186" s="71"/>
      <c r="B186" s="26">
        <v>181</v>
      </c>
      <c r="C186" s="27"/>
      <c r="D186" s="26"/>
      <c r="E186" s="72">
        <v>620</v>
      </c>
      <c r="F186" s="73"/>
      <c r="G186" s="74"/>
      <c r="H186" s="26"/>
      <c r="I186" s="38">
        <f>ОКТ.21!I186+F186-E186</f>
        <v>-6820</v>
      </c>
    </row>
    <row r="187" spans="1:9" x14ac:dyDescent="0.25">
      <c r="A187" s="71"/>
      <c r="B187" s="26">
        <v>182</v>
      </c>
      <c r="C187" s="27"/>
      <c r="D187" s="26"/>
      <c r="E187" s="72">
        <v>620</v>
      </c>
      <c r="F187" s="73"/>
      <c r="G187" s="74"/>
      <c r="H187" s="75"/>
      <c r="I187" s="38">
        <f>ОКТ.21!I187+F187-E187</f>
        <v>-6820</v>
      </c>
    </row>
    <row r="188" spans="1:9" x14ac:dyDescent="0.25">
      <c r="A188" s="71"/>
      <c r="B188" s="26">
        <v>183</v>
      </c>
      <c r="C188" s="27"/>
      <c r="D188" s="26"/>
      <c r="E188" s="72">
        <v>620</v>
      </c>
      <c r="F188" s="73"/>
      <c r="G188" s="74"/>
      <c r="H188" s="75"/>
      <c r="I188" s="38">
        <f>ОКТ.21!I188+F188-E188</f>
        <v>-6820</v>
      </c>
    </row>
    <row r="189" spans="1:9" x14ac:dyDescent="0.25">
      <c r="A189" s="71"/>
      <c r="B189" s="26">
        <v>184</v>
      </c>
      <c r="C189" s="27"/>
      <c r="D189" s="26"/>
      <c r="E189" s="72">
        <v>620</v>
      </c>
      <c r="F189" s="73"/>
      <c r="G189" s="74"/>
      <c r="H189" s="26"/>
      <c r="I189" s="38">
        <f>ОКТ.21!I189+F189-E189</f>
        <v>-6820</v>
      </c>
    </row>
    <row r="190" spans="1:9" x14ac:dyDescent="0.25">
      <c r="A190" s="71"/>
      <c r="B190" s="26">
        <v>185</v>
      </c>
      <c r="C190" s="27"/>
      <c r="D190" s="26"/>
      <c r="E190" s="72">
        <v>620</v>
      </c>
      <c r="F190" s="73"/>
      <c r="G190" s="74"/>
      <c r="H190" s="26"/>
      <c r="I190" s="38">
        <f>ОКТ.21!I190+F190-E190</f>
        <v>-6820</v>
      </c>
    </row>
    <row r="191" spans="1:9" x14ac:dyDescent="0.25">
      <c r="A191" s="71"/>
      <c r="B191" s="26">
        <v>186</v>
      </c>
      <c r="C191" s="27"/>
      <c r="D191" s="26"/>
      <c r="E191" s="72">
        <v>620</v>
      </c>
      <c r="F191" s="73"/>
      <c r="G191" s="74"/>
      <c r="H191" s="75"/>
      <c r="I191" s="38">
        <f>ОКТ.21!I191+F191-E191</f>
        <v>3180</v>
      </c>
    </row>
    <row r="192" spans="1:9" x14ac:dyDescent="0.25">
      <c r="A192" s="71"/>
      <c r="B192" s="26">
        <v>187</v>
      </c>
      <c r="C192" s="27"/>
      <c r="D192" s="26"/>
      <c r="E192" s="72">
        <v>620</v>
      </c>
      <c r="F192" s="73"/>
      <c r="G192" s="74"/>
      <c r="H192" s="26"/>
      <c r="I192" s="38">
        <f>ОКТ.21!I192+F192-E192</f>
        <v>-6820</v>
      </c>
    </row>
    <row r="193" spans="1:9" x14ac:dyDescent="0.25">
      <c r="A193" s="71"/>
      <c r="B193" s="26">
        <v>188</v>
      </c>
      <c r="C193" s="27"/>
      <c r="D193" s="26"/>
      <c r="E193" s="72">
        <v>620</v>
      </c>
      <c r="F193" s="73"/>
      <c r="G193" s="74"/>
      <c r="H193" s="26"/>
      <c r="I193" s="38">
        <f>ОКТ.21!I193+F193-E193</f>
        <v>-6820</v>
      </c>
    </row>
    <row r="194" spans="1:9" x14ac:dyDescent="0.25">
      <c r="A194" s="71"/>
      <c r="B194" s="26">
        <v>189</v>
      </c>
      <c r="C194" s="27"/>
      <c r="D194" s="26"/>
      <c r="E194" s="72">
        <v>620</v>
      </c>
      <c r="F194" s="73"/>
      <c r="G194" s="74"/>
      <c r="H194" s="26"/>
      <c r="I194" s="38">
        <f>ОКТ.21!I194+F194-E194</f>
        <v>-2123</v>
      </c>
    </row>
    <row r="195" spans="1:9" x14ac:dyDescent="0.25">
      <c r="A195" s="71"/>
      <c r="B195" s="26">
        <v>190</v>
      </c>
      <c r="C195" s="27"/>
      <c r="D195" s="26"/>
      <c r="E195" s="72">
        <v>620</v>
      </c>
      <c r="F195" s="73"/>
      <c r="G195" s="74"/>
      <c r="H195" s="26"/>
      <c r="I195" s="38">
        <f>ОКТ.21!I195+F195-E195</f>
        <v>-6820</v>
      </c>
    </row>
    <row r="196" spans="1:9" x14ac:dyDescent="0.25">
      <c r="A196" s="71"/>
      <c r="B196" s="26">
        <v>191</v>
      </c>
      <c r="C196" s="27"/>
      <c r="D196" s="26"/>
      <c r="E196" s="72"/>
      <c r="F196" s="73"/>
      <c r="G196" s="74"/>
      <c r="H196" s="26"/>
      <c r="I196" s="38">
        <f>ОКТ.21!I196+F196-E196</f>
        <v>0</v>
      </c>
    </row>
    <row r="197" spans="1:9" x14ac:dyDescent="0.25">
      <c r="A197" s="71"/>
      <c r="B197" s="26">
        <v>192</v>
      </c>
      <c r="C197" s="27"/>
      <c r="D197" s="26"/>
      <c r="E197" s="72">
        <v>620</v>
      </c>
      <c r="F197" s="73"/>
      <c r="G197" s="74"/>
      <c r="H197" s="75"/>
      <c r="I197" s="38">
        <f>ОКТ.21!I197+F197-E197</f>
        <v>-6820</v>
      </c>
    </row>
    <row r="198" spans="1:9" x14ac:dyDescent="0.25">
      <c r="A198" s="71"/>
      <c r="B198" s="26">
        <v>193</v>
      </c>
      <c r="C198" s="26"/>
      <c r="D198" s="26"/>
      <c r="E198" s="72">
        <v>620</v>
      </c>
      <c r="F198" s="73"/>
      <c r="G198" s="74"/>
      <c r="H198" s="75"/>
      <c r="I198" s="38">
        <f>ОКТ.21!I198+F198-E198</f>
        <v>-6820</v>
      </c>
    </row>
    <row r="199" spans="1:9" x14ac:dyDescent="0.25">
      <c r="A199" s="71"/>
      <c r="B199" s="26">
        <v>194</v>
      </c>
      <c r="C199" s="27"/>
      <c r="D199" s="26"/>
      <c r="E199" s="72">
        <v>620</v>
      </c>
      <c r="F199" s="73"/>
      <c r="G199" s="74"/>
      <c r="H199" s="26"/>
      <c r="I199" s="38">
        <f>ОКТ.21!I199+F199-E199</f>
        <v>-6820</v>
      </c>
    </row>
    <row r="200" spans="1:9" x14ac:dyDescent="0.25">
      <c r="A200" s="71"/>
      <c r="B200" s="26">
        <v>195</v>
      </c>
      <c r="C200" s="27"/>
      <c r="D200" s="26"/>
      <c r="E200" s="72">
        <v>620</v>
      </c>
      <c r="F200" s="73"/>
      <c r="G200" s="74"/>
      <c r="H200" s="26"/>
      <c r="I200" s="38">
        <f>ОКТ.21!I200+F200-E200</f>
        <v>-6820</v>
      </c>
    </row>
    <row r="201" spans="1:9" x14ac:dyDescent="0.25">
      <c r="A201" s="71"/>
      <c r="B201" s="26">
        <v>196</v>
      </c>
      <c r="C201" s="27"/>
      <c r="D201" s="26"/>
      <c r="E201" s="72">
        <v>620</v>
      </c>
      <c r="F201" s="73"/>
      <c r="G201" s="74"/>
      <c r="H201" s="26"/>
      <c r="I201" s="38">
        <f>ОКТ.21!I201+F201-E201</f>
        <v>-6820</v>
      </c>
    </row>
    <row r="202" spans="1:9" x14ac:dyDescent="0.25">
      <c r="A202" s="71"/>
      <c r="B202" s="26">
        <v>197</v>
      </c>
      <c r="C202" s="27"/>
      <c r="D202" s="26"/>
      <c r="E202" s="72">
        <v>620</v>
      </c>
      <c r="F202" s="73"/>
      <c r="G202" s="74"/>
      <c r="H202" s="75"/>
      <c r="I202" s="38">
        <f>ОКТ.21!I202+F202-E202</f>
        <v>-6820</v>
      </c>
    </row>
    <row r="203" spans="1:9" x14ac:dyDescent="0.25">
      <c r="A203" s="71"/>
      <c r="B203" s="26">
        <v>198</v>
      </c>
      <c r="C203" s="27"/>
      <c r="D203" s="26"/>
      <c r="E203" s="72">
        <v>620</v>
      </c>
      <c r="F203" s="73"/>
      <c r="G203" s="74"/>
      <c r="H203" s="75"/>
      <c r="I203" s="38">
        <f>ОКТ.21!I203+F203-E203</f>
        <v>-6820</v>
      </c>
    </row>
    <row r="204" spans="1:9" x14ac:dyDescent="0.25">
      <c r="A204" s="71"/>
      <c r="B204" s="26">
        <v>199</v>
      </c>
      <c r="C204" s="27"/>
      <c r="D204" s="26"/>
      <c r="E204" s="72">
        <v>620</v>
      </c>
      <c r="F204" s="73"/>
      <c r="G204" s="74"/>
      <c r="H204" s="75"/>
      <c r="I204" s="38">
        <f>ОКТ.21!I204+F204-E204</f>
        <v>-6820</v>
      </c>
    </row>
    <row r="205" spans="1:9" x14ac:dyDescent="0.25">
      <c r="A205" s="71"/>
      <c r="B205" s="26">
        <v>200</v>
      </c>
      <c r="C205" s="81"/>
      <c r="D205" s="26"/>
      <c r="E205" s="72">
        <v>620</v>
      </c>
      <c r="F205" s="73"/>
      <c r="G205" s="74"/>
      <c r="H205" s="26"/>
      <c r="I205" s="38">
        <f>ОКТ.21!I205+F205-E205</f>
        <v>8140</v>
      </c>
    </row>
    <row r="206" spans="1:9" x14ac:dyDescent="0.25">
      <c r="A206" s="71"/>
      <c r="B206" s="26">
        <v>201</v>
      </c>
      <c r="C206" s="27"/>
      <c r="D206" s="26"/>
      <c r="E206" s="72">
        <v>620</v>
      </c>
      <c r="F206" s="73"/>
      <c r="G206" s="74"/>
      <c r="H206" s="26"/>
      <c r="I206" s="38">
        <f>ОКТ.21!I206+F206-E206</f>
        <v>-6820</v>
      </c>
    </row>
    <row r="207" spans="1:9" x14ac:dyDescent="0.25">
      <c r="A207" s="71"/>
      <c r="B207" s="26">
        <v>202</v>
      </c>
      <c r="C207" s="27"/>
      <c r="D207" s="26"/>
      <c r="E207" s="72">
        <v>620</v>
      </c>
      <c r="F207" s="73"/>
      <c r="G207" s="74"/>
      <c r="H207" s="26"/>
      <c r="I207" s="38">
        <f>ОКТ.21!I207+F207-E207</f>
        <v>-1240</v>
      </c>
    </row>
    <row r="208" spans="1:9" x14ac:dyDescent="0.25">
      <c r="A208" s="71"/>
      <c r="B208" s="26">
        <v>203</v>
      </c>
      <c r="C208" s="27"/>
      <c r="D208" s="26"/>
      <c r="E208" s="72">
        <v>620</v>
      </c>
      <c r="F208" s="73"/>
      <c r="G208" s="74"/>
      <c r="H208" s="26"/>
      <c r="I208" s="38">
        <f>ОКТ.21!I208+F208-E208</f>
        <v>1990</v>
      </c>
    </row>
    <row r="209" spans="1:9" x14ac:dyDescent="0.25">
      <c r="A209" s="71"/>
      <c r="B209" s="26">
        <v>204</v>
      </c>
      <c r="C209" s="27"/>
      <c r="D209" s="26"/>
      <c r="E209" s="72">
        <v>620</v>
      </c>
      <c r="F209" s="73"/>
      <c r="G209" s="74"/>
      <c r="H209" s="26"/>
      <c r="I209" s="38">
        <f>ОКТ.21!I209+F209-E209</f>
        <v>8180</v>
      </c>
    </row>
    <row r="210" spans="1:9" x14ac:dyDescent="0.25">
      <c r="A210" s="71"/>
      <c r="B210" s="26">
        <v>205</v>
      </c>
      <c r="C210" s="27"/>
      <c r="D210" s="26"/>
      <c r="E210" s="72">
        <v>620</v>
      </c>
      <c r="F210" s="73"/>
      <c r="G210" s="74"/>
      <c r="H210" s="26"/>
      <c r="I210" s="38">
        <f>ОКТ.21!I210+F210-E210</f>
        <v>-6170</v>
      </c>
    </row>
    <row r="211" spans="1:9" x14ac:dyDescent="0.25">
      <c r="A211" s="71"/>
      <c r="B211" s="26">
        <v>206</v>
      </c>
      <c r="C211" s="27"/>
      <c r="D211" s="26"/>
      <c r="E211" s="72">
        <v>620</v>
      </c>
      <c r="F211" s="73"/>
      <c r="G211" s="74"/>
      <c r="H211" s="26"/>
      <c r="I211" s="38">
        <f>ОКТ.21!I211+F211-E211</f>
        <v>-6820</v>
      </c>
    </row>
    <row r="212" spans="1:9" x14ac:dyDescent="0.25">
      <c r="A212" s="71"/>
      <c r="B212" s="26">
        <v>207</v>
      </c>
      <c r="C212" s="27"/>
      <c r="D212" s="26"/>
      <c r="E212" s="72">
        <v>620</v>
      </c>
      <c r="F212" s="73"/>
      <c r="G212" s="74"/>
      <c r="H212" s="26"/>
      <c r="I212" s="38">
        <f>ОКТ.21!I212+F212-E212</f>
        <v>-6820</v>
      </c>
    </row>
    <row r="213" spans="1:9" x14ac:dyDescent="0.25">
      <c r="A213" s="71"/>
      <c r="B213" s="26">
        <v>208</v>
      </c>
      <c r="C213" s="27"/>
      <c r="D213" s="26"/>
      <c r="E213" s="72">
        <v>620</v>
      </c>
      <c r="F213" s="73"/>
      <c r="G213" s="74"/>
      <c r="H213" s="26"/>
      <c r="I213" s="38">
        <f>ОКТ.21!I213+F213-E213</f>
        <v>-6820</v>
      </c>
    </row>
    <row r="214" spans="1:9" x14ac:dyDescent="0.25">
      <c r="A214" s="71"/>
      <c r="B214" s="26">
        <v>209</v>
      </c>
      <c r="C214" s="52"/>
      <c r="D214" s="26"/>
      <c r="E214" s="72">
        <v>620</v>
      </c>
      <c r="F214" s="73"/>
      <c r="G214" s="74"/>
      <c r="H214" s="26"/>
      <c r="I214" s="38">
        <f>ОКТ.21!I214+F214-E214</f>
        <v>-6820</v>
      </c>
    </row>
    <row r="215" spans="1:9" x14ac:dyDescent="0.25">
      <c r="A215" s="71"/>
      <c r="B215" s="26">
        <v>210</v>
      </c>
      <c r="C215" s="52"/>
      <c r="D215" s="26"/>
      <c r="E215" s="72">
        <v>620</v>
      </c>
      <c r="F215" s="73"/>
      <c r="G215" s="74"/>
      <c r="H215" s="26"/>
      <c r="I215" s="38">
        <f>ОКТ.21!I215+F215-E215</f>
        <v>-6820</v>
      </c>
    </row>
    <row r="216" spans="1:9" x14ac:dyDescent="0.25">
      <c r="A216" s="71"/>
      <c r="B216" s="26">
        <v>211</v>
      </c>
      <c r="C216" s="52"/>
      <c r="D216" s="26"/>
      <c r="E216" s="72">
        <v>620</v>
      </c>
      <c r="F216" s="73"/>
      <c r="G216" s="74"/>
      <c r="H216" s="26"/>
      <c r="I216" s="38">
        <f>ОКТ.21!I216+F216-E216</f>
        <v>-6820</v>
      </c>
    </row>
    <row r="217" spans="1:9" x14ac:dyDescent="0.25">
      <c r="A217" s="71"/>
      <c r="B217" s="26">
        <v>212</v>
      </c>
      <c r="C217" s="52"/>
      <c r="D217" s="26"/>
      <c r="E217" s="72">
        <v>620</v>
      </c>
      <c r="F217" s="73"/>
      <c r="G217" s="74"/>
      <c r="H217" s="26"/>
      <c r="I217" s="38">
        <f>ОКТ.21!I217+F217-E217</f>
        <v>-6820</v>
      </c>
    </row>
    <row r="218" spans="1:9" x14ac:dyDescent="0.25">
      <c r="A218" s="71"/>
      <c r="B218" s="26">
        <v>213</v>
      </c>
      <c r="C218" s="52"/>
      <c r="D218" s="26"/>
      <c r="E218" s="72">
        <v>620</v>
      </c>
      <c r="F218" s="73"/>
      <c r="G218" s="74"/>
      <c r="H218" s="26"/>
      <c r="I218" s="38">
        <f>ОКТ.21!I218+F218-E218</f>
        <v>-6820</v>
      </c>
    </row>
    <row r="219" spans="1:9" x14ac:dyDescent="0.25">
      <c r="A219" s="71"/>
      <c r="B219" s="26">
        <v>214</v>
      </c>
      <c r="C219" s="27"/>
      <c r="D219" s="26"/>
      <c r="E219" s="72"/>
      <c r="F219" s="73"/>
      <c r="G219" s="74"/>
      <c r="H219" s="75"/>
      <c r="I219" s="38">
        <f>ОКТ.21!I219+F219-E219</f>
        <v>0</v>
      </c>
    </row>
    <row r="220" spans="1:9" x14ac:dyDescent="0.25">
      <c r="A220" s="71"/>
      <c r="B220" s="26">
        <v>215</v>
      </c>
      <c r="C220" s="27"/>
      <c r="D220" s="26"/>
      <c r="E220" s="72"/>
      <c r="F220" s="73"/>
      <c r="G220" s="74"/>
      <c r="H220" s="26"/>
      <c r="I220" s="38">
        <f>ОКТ.21!I220+F220-E220</f>
        <v>0</v>
      </c>
    </row>
    <row r="221" spans="1:9" x14ac:dyDescent="0.25">
      <c r="A221" s="71"/>
      <c r="B221" s="26">
        <v>216</v>
      </c>
      <c r="C221" s="27"/>
      <c r="D221" s="26"/>
      <c r="E221" s="72"/>
      <c r="F221" s="73"/>
      <c r="G221" s="74"/>
      <c r="H221" s="26"/>
      <c r="I221" s="38">
        <f>ОКТ.21!I221+F221-E221</f>
        <v>0</v>
      </c>
    </row>
    <row r="222" spans="1:9" x14ac:dyDescent="0.25">
      <c r="A222" s="71"/>
      <c r="B222" s="26">
        <v>217</v>
      </c>
      <c r="C222" s="27"/>
      <c r="D222" s="26"/>
      <c r="E222" s="72"/>
      <c r="F222" s="73"/>
      <c r="G222" s="74"/>
      <c r="H222" s="26"/>
      <c r="I222" s="38">
        <f>ОКТ.21!I222+F222-E222</f>
        <v>0</v>
      </c>
    </row>
    <row r="223" spans="1:9" x14ac:dyDescent="0.25">
      <c r="A223" s="71"/>
      <c r="B223" s="26">
        <v>218</v>
      </c>
      <c r="C223" s="27"/>
      <c r="D223" s="26"/>
      <c r="E223" s="72"/>
      <c r="F223" s="73"/>
      <c r="G223" s="74"/>
      <c r="H223" s="26"/>
      <c r="I223" s="38">
        <f>ОКТ.21!I223+F223-E223</f>
        <v>0</v>
      </c>
    </row>
    <row r="224" spans="1:9" x14ac:dyDescent="0.25">
      <c r="A224" s="71"/>
      <c r="B224" s="26">
        <v>219</v>
      </c>
      <c r="C224" s="27"/>
      <c r="D224" s="26"/>
      <c r="E224" s="72"/>
      <c r="F224" s="73"/>
      <c r="G224" s="74"/>
      <c r="H224" s="26"/>
      <c r="I224" s="38">
        <f>ОКТ.21!I224+F224-E224</f>
        <v>0</v>
      </c>
    </row>
    <row r="225" spans="1:9" x14ac:dyDescent="0.25">
      <c r="A225" s="71"/>
      <c r="B225" s="26">
        <v>220</v>
      </c>
      <c r="C225" s="27"/>
      <c r="D225" s="26"/>
      <c r="E225" s="72"/>
      <c r="F225" s="73"/>
      <c r="G225" s="74"/>
      <c r="H225" s="26"/>
      <c r="I225" s="38">
        <f>ОКТ.21!I225+F225-E225</f>
        <v>0</v>
      </c>
    </row>
    <row r="226" spans="1:9" x14ac:dyDescent="0.25">
      <c r="A226" s="71"/>
      <c r="B226" s="26">
        <v>221</v>
      </c>
      <c r="C226" s="27"/>
      <c r="D226" s="26"/>
      <c r="E226" s="72"/>
      <c r="F226" s="73"/>
      <c r="G226" s="74"/>
      <c r="H226" s="26"/>
      <c r="I226" s="38">
        <f>ОКТ.21!I226+F226-E226</f>
        <v>0</v>
      </c>
    </row>
    <row r="227" spans="1:9" x14ac:dyDescent="0.25">
      <c r="A227" s="71"/>
      <c r="B227" s="26">
        <v>222</v>
      </c>
      <c r="C227" s="27"/>
      <c r="D227" s="26"/>
      <c r="E227" s="72"/>
      <c r="F227" s="73"/>
      <c r="G227" s="74"/>
      <c r="H227" s="26"/>
      <c r="I227" s="38">
        <f>ОКТ.21!I227+F227-E227</f>
        <v>0</v>
      </c>
    </row>
    <row r="228" spans="1:9" x14ac:dyDescent="0.25">
      <c r="A228" s="71"/>
      <c r="B228" s="26">
        <v>223</v>
      </c>
      <c r="C228" s="27"/>
      <c r="D228" s="26"/>
      <c r="E228" s="72"/>
      <c r="F228" s="79"/>
      <c r="G228" s="74"/>
      <c r="H228" s="26"/>
      <c r="I228" s="38">
        <f>ОКТ.21!I228+F228-E228</f>
        <v>0</v>
      </c>
    </row>
    <row r="229" spans="1:9" x14ac:dyDescent="0.25">
      <c r="A229" s="71"/>
      <c r="B229" s="26">
        <v>224</v>
      </c>
      <c r="C229" s="27"/>
      <c r="D229" s="26"/>
      <c r="E229" s="72"/>
      <c r="F229" s="73"/>
      <c r="G229" s="74"/>
      <c r="H229" s="75"/>
      <c r="I229" s="38">
        <f>ОКТ.21!I229+F229-E229</f>
        <v>0</v>
      </c>
    </row>
    <row r="230" spans="1:9" x14ac:dyDescent="0.25">
      <c r="A230" s="71"/>
      <c r="B230" s="26">
        <v>225</v>
      </c>
      <c r="C230" s="27"/>
      <c r="D230" s="26"/>
      <c r="E230" s="72"/>
      <c r="F230" s="73"/>
      <c r="G230" s="74"/>
      <c r="H230" s="26"/>
      <c r="I230" s="38">
        <f>ОКТ.21!I230+F230-E230</f>
        <v>0</v>
      </c>
    </row>
    <row r="231" spans="1:9" x14ac:dyDescent="0.25">
      <c r="A231" s="71"/>
      <c r="B231" s="26">
        <v>226</v>
      </c>
      <c r="C231" s="27"/>
      <c r="D231" s="26"/>
      <c r="E231" s="72"/>
      <c r="F231" s="73"/>
      <c r="G231" s="74"/>
      <c r="H231" s="75"/>
      <c r="I231" s="38">
        <f>ОКТ.21!I231+F231-E231</f>
        <v>0</v>
      </c>
    </row>
    <row r="232" spans="1:9" x14ac:dyDescent="0.25">
      <c r="A232" s="71"/>
      <c r="B232" s="26">
        <v>227</v>
      </c>
      <c r="C232" s="53"/>
      <c r="D232" s="26"/>
      <c r="E232" s="72"/>
      <c r="F232" s="73"/>
      <c r="G232" s="74"/>
      <c r="H232" s="26"/>
      <c r="I232" s="38">
        <f>ОКТ.21!I232+F232-E232</f>
        <v>0</v>
      </c>
    </row>
    <row r="233" spans="1:9" x14ac:dyDescent="0.25">
      <c r="A233" s="71"/>
      <c r="B233" s="26">
        <v>228</v>
      </c>
      <c r="C233" s="53"/>
      <c r="D233" s="26"/>
      <c r="E233" s="72"/>
      <c r="F233" s="73"/>
      <c r="G233" s="74"/>
      <c r="H233" s="26"/>
      <c r="I233" s="38">
        <f>ОКТ.21!I233+F233-E233</f>
        <v>0</v>
      </c>
    </row>
    <row r="234" spans="1:9" x14ac:dyDescent="0.25">
      <c r="A234" s="71"/>
      <c r="B234" s="26">
        <v>229</v>
      </c>
      <c r="C234" s="27"/>
      <c r="D234" s="26"/>
      <c r="E234" s="72"/>
      <c r="F234" s="73"/>
      <c r="G234" s="74"/>
      <c r="H234" s="26"/>
      <c r="I234" s="38">
        <f>ОКТ.21!I234+F234-E234</f>
        <v>0</v>
      </c>
    </row>
    <row r="235" spans="1:9" x14ac:dyDescent="0.25">
      <c r="A235" s="71"/>
      <c r="B235" s="26">
        <v>230</v>
      </c>
      <c r="C235" s="27"/>
      <c r="D235" s="26"/>
      <c r="E235" s="72"/>
      <c r="F235" s="73"/>
      <c r="G235" s="74"/>
      <c r="H235" s="26"/>
      <c r="I235" s="38">
        <f>ОКТ.21!I235+F235-E235</f>
        <v>0</v>
      </c>
    </row>
    <row r="236" spans="1:9" x14ac:dyDescent="0.25">
      <c r="A236" s="77"/>
      <c r="B236" s="26">
        <v>231</v>
      </c>
      <c r="C236" s="27"/>
      <c r="D236" s="26"/>
      <c r="E236" s="72"/>
      <c r="F236" s="73"/>
      <c r="G236" s="74"/>
      <c r="H236" s="75"/>
      <c r="I236" s="38">
        <f>ОКТ.21!I236+F236-E236</f>
        <v>0</v>
      </c>
    </row>
    <row r="237" spans="1:9" x14ac:dyDescent="0.25">
      <c r="A237" s="77"/>
      <c r="B237" s="26">
        <v>232</v>
      </c>
      <c r="C237" s="27"/>
      <c r="D237" s="26"/>
      <c r="E237" s="72"/>
      <c r="F237" s="73"/>
      <c r="G237" s="74"/>
      <c r="H237" s="75"/>
      <c r="I237" s="38">
        <f>ОКТ.21!I237+F237-E237</f>
        <v>0</v>
      </c>
    </row>
    <row r="238" spans="1:9" x14ac:dyDescent="0.25">
      <c r="A238" s="77"/>
      <c r="B238" s="26">
        <v>233</v>
      </c>
      <c r="C238" s="27"/>
      <c r="D238" s="26"/>
      <c r="E238" s="72"/>
      <c r="F238" s="73"/>
      <c r="G238" s="74"/>
      <c r="H238" s="26"/>
      <c r="I238" s="38">
        <f>ОКТ.21!I238+F238-E238</f>
        <v>0</v>
      </c>
    </row>
    <row r="239" spans="1:9" x14ac:dyDescent="0.25">
      <c r="A239" s="77"/>
      <c r="B239" s="26">
        <v>234</v>
      </c>
      <c r="C239" s="27"/>
      <c r="D239" s="26"/>
      <c r="E239" s="72"/>
      <c r="F239" s="73"/>
      <c r="G239" s="74"/>
      <c r="H239" s="75"/>
      <c r="I239" s="38">
        <f>ОКТ.21!I239+F239-E239</f>
        <v>0</v>
      </c>
    </row>
    <row r="240" spans="1:9" x14ac:dyDescent="0.25">
      <c r="A240" s="77"/>
      <c r="B240" s="26">
        <v>235</v>
      </c>
      <c r="C240" s="27"/>
      <c r="D240" s="26"/>
      <c r="E240" s="72"/>
      <c r="F240" s="73"/>
      <c r="G240" s="74"/>
      <c r="H240" s="75"/>
      <c r="I240" s="38">
        <f>ОКТ.21!I240+F240-E240</f>
        <v>0</v>
      </c>
    </row>
    <row r="241" spans="1:9" x14ac:dyDescent="0.25">
      <c r="A241" s="77"/>
      <c r="B241" s="26">
        <v>236</v>
      </c>
      <c r="C241" s="27"/>
      <c r="D241" s="26"/>
      <c r="E241" s="72"/>
      <c r="F241" s="73"/>
      <c r="G241" s="74"/>
      <c r="H241" s="26"/>
      <c r="I241" s="38">
        <f>ОКТ.21!I241+F241-E241</f>
        <v>0</v>
      </c>
    </row>
    <row r="242" spans="1:9" x14ac:dyDescent="0.25">
      <c r="A242" s="77"/>
      <c r="B242" s="26">
        <v>237</v>
      </c>
      <c r="C242" s="27"/>
      <c r="D242" s="26"/>
      <c r="E242" s="72"/>
      <c r="F242" s="73"/>
      <c r="G242" s="74"/>
      <c r="H242" s="26"/>
      <c r="I242" s="38">
        <f>ОКТ.21!I242+F242-E242</f>
        <v>0</v>
      </c>
    </row>
    <row r="243" spans="1:9" x14ac:dyDescent="0.25">
      <c r="A243" s="77"/>
      <c r="B243" s="26">
        <v>238</v>
      </c>
      <c r="C243" s="27"/>
      <c r="D243" s="26"/>
      <c r="E243" s="72"/>
      <c r="F243" s="73"/>
      <c r="G243" s="74"/>
      <c r="H243" s="75"/>
      <c r="I243" s="38">
        <f>ОКТ.21!I243+F243-E243</f>
        <v>0</v>
      </c>
    </row>
    <row r="244" spans="1:9" x14ac:dyDescent="0.25">
      <c r="A244" s="77"/>
      <c r="B244" s="26">
        <v>239</v>
      </c>
      <c r="C244" s="27"/>
      <c r="D244" s="26"/>
      <c r="E244" s="72"/>
      <c r="F244" s="73"/>
      <c r="G244" s="74"/>
      <c r="H244" s="26"/>
      <c r="I244" s="38">
        <f>ОКТ.21!I244+F244-E244</f>
        <v>0</v>
      </c>
    </row>
    <row r="245" spans="1:9" x14ac:dyDescent="0.25">
      <c r="A245" s="77"/>
      <c r="B245" s="26">
        <v>240</v>
      </c>
      <c r="C245" s="27"/>
      <c r="D245" s="26"/>
      <c r="E245" s="72"/>
      <c r="F245" s="73"/>
      <c r="G245" s="74"/>
      <c r="H245" s="75"/>
      <c r="I245" s="38">
        <f>ОКТ.21!I245+F245-E245</f>
        <v>0</v>
      </c>
    </row>
    <row r="246" spans="1:9" x14ac:dyDescent="0.25">
      <c r="A246" s="77"/>
      <c r="B246" s="26">
        <v>241</v>
      </c>
      <c r="C246" s="27"/>
      <c r="D246" s="26"/>
      <c r="E246" s="72"/>
      <c r="F246" s="73"/>
      <c r="G246" s="74"/>
      <c r="H246" s="26"/>
      <c r="I246" s="38">
        <f>ОКТ.21!I246+F246-E246</f>
        <v>0</v>
      </c>
    </row>
    <row r="247" spans="1:9" x14ac:dyDescent="0.25">
      <c r="A247" s="77"/>
      <c r="B247" s="26">
        <v>242</v>
      </c>
      <c r="C247" s="27"/>
      <c r="D247" s="26"/>
      <c r="E247" s="72"/>
      <c r="F247" s="73"/>
      <c r="G247" s="74"/>
      <c r="H247" s="26"/>
      <c r="I247" s="38">
        <f>ОКТ.21!I247+F247-E247</f>
        <v>0</v>
      </c>
    </row>
    <row r="248" spans="1:9" x14ac:dyDescent="0.25">
      <c r="A248" s="77"/>
      <c r="B248" s="26">
        <v>243</v>
      </c>
      <c r="C248" s="27"/>
      <c r="D248" s="26"/>
      <c r="E248" s="72"/>
      <c r="F248" s="73"/>
      <c r="G248" s="74"/>
      <c r="H248" s="26"/>
      <c r="I248" s="38">
        <f>ОКТ.21!I248+F248-E248</f>
        <v>0</v>
      </c>
    </row>
    <row r="249" spans="1:9" x14ac:dyDescent="0.25">
      <c r="A249" s="77"/>
      <c r="B249" s="26">
        <v>244</v>
      </c>
      <c r="C249" s="27"/>
      <c r="D249" s="26"/>
      <c r="E249" s="72"/>
      <c r="F249" s="73"/>
      <c r="G249" s="74"/>
      <c r="H249" s="26"/>
      <c r="I249" s="38">
        <f>ОКТ.21!I249+F249-E249</f>
        <v>0</v>
      </c>
    </row>
    <row r="250" spans="1:9" x14ac:dyDescent="0.25">
      <c r="A250" s="77"/>
      <c r="B250" s="26">
        <v>245</v>
      </c>
      <c r="C250" s="27"/>
      <c r="D250" s="26"/>
      <c r="E250" s="72"/>
      <c r="F250" s="73"/>
      <c r="G250" s="74"/>
      <c r="H250" s="26"/>
      <c r="I250" s="38">
        <f>ОКТ.21!I250+F250-E250</f>
        <v>0</v>
      </c>
    </row>
    <row r="251" spans="1:9" x14ac:dyDescent="0.25">
      <c r="A251" s="77"/>
      <c r="B251" s="26">
        <v>246</v>
      </c>
      <c r="C251" s="27"/>
      <c r="D251" s="26"/>
      <c r="E251" s="72"/>
      <c r="F251" s="73"/>
      <c r="G251" s="74"/>
      <c r="H251" s="26"/>
      <c r="I251" s="38">
        <f>ОКТ.21!I251+F251-E251</f>
        <v>0</v>
      </c>
    </row>
    <row r="252" spans="1:9" x14ac:dyDescent="0.25">
      <c r="A252" s="77"/>
      <c r="B252" s="26">
        <v>247</v>
      </c>
      <c r="C252" s="27"/>
      <c r="D252" s="26"/>
      <c r="E252" s="72"/>
      <c r="F252" s="73"/>
      <c r="G252" s="74"/>
      <c r="H252" s="26"/>
      <c r="I252" s="38">
        <f>ОКТ.21!I252+F252-E252</f>
        <v>0</v>
      </c>
    </row>
    <row r="253" spans="1:9" x14ac:dyDescent="0.25">
      <c r="A253" s="77"/>
      <c r="B253" s="26">
        <v>248</v>
      </c>
      <c r="C253" s="27"/>
      <c r="D253" s="26"/>
      <c r="E253" s="72"/>
      <c r="F253" s="73"/>
      <c r="G253" s="74"/>
      <c r="H253" s="26"/>
      <c r="I253" s="38">
        <f>ОКТ.21!I253+F253-E253</f>
        <v>0</v>
      </c>
    </row>
    <row r="254" spans="1:9" x14ac:dyDescent="0.25">
      <c r="A254" s="77"/>
      <c r="B254" s="26">
        <v>249</v>
      </c>
      <c r="C254" s="27"/>
      <c r="D254" s="26"/>
      <c r="E254" s="72"/>
      <c r="F254" s="73"/>
      <c r="G254" s="74"/>
      <c r="H254" s="26"/>
      <c r="I254" s="38">
        <f>ОКТ.21!I254+F254-E254</f>
        <v>0</v>
      </c>
    </row>
    <row r="255" spans="1:9" x14ac:dyDescent="0.25">
      <c r="A255" s="77"/>
      <c r="B255" s="26">
        <v>250</v>
      </c>
      <c r="C255" s="27"/>
      <c r="D255" s="26"/>
      <c r="E255" s="72"/>
      <c r="F255" s="73"/>
      <c r="G255" s="74"/>
      <c r="H255" s="26"/>
      <c r="I255" s="38">
        <f>ОКТ.21!I255+F255-E255</f>
        <v>0</v>
      </c>
    </row>
    <row r="256" spans="1:9" x14ac:dyDescent="0.25">
      <c r="A256" s="77"/>
      <c r="B256" s="26">
        <v>251</v>
      </c>
      <c r="C256" s="27"/>
      <c r="D256" s="26"/>
      <c r="E256" s="72"/>
      <c r="F256" s="73"/>
      <c r="G256" s="74"/>
      <c r="H256" s="26"/>
      <c r="I256" s="38">
        <f>ОКТ.21!I256+F256-E256</f>
        <v>0</v>
      </c>
    </row>
    <row r="257" spans="1:9" x14ac:dyDescent="0.25">
      <c r="A257" s="77"/>
      <c r="B257" s="26">
        <v>252</v>
      </c>
      <c r="C257" s="27"/>
      <c r="D257" s="26"/>
      <c r="E257" s="72"/>
      <c r="F257" s="73"/>
      <c r="G257" s="74"/>
      <c r="H257" s="26"/>
      <c r="I257" s="38">
        <f>ОКТ.21!I257+F257-E257</f>
        <v>0</v>
      </c>
    </row>
    <row r="258" spans="1:9" x14ac:dyDescent="0.25">
      <c r="A258" s="77"/>
      <c r="B258" s="26">
        <v>253</v>
      </c>
      <c r="C258" s="27"/>
      <c r="D258" s="26"/>
      <c r="E258" s="72"/>
      <c r="F258" s="73"/>
      <c r="G258" s="74"/>
      <c r="H258" s="26"/>
      <c r="I258" s="38">
        <f>ОКТ.21!I258+F258-E258</f>
        <v>0</v>
      </c>
    </row>
    <row r="259" spans="1:9" x14ac:dyDescent="0.25">
      <c r="A259" s="77"/>
      <c r="B259" s="26">
        <v>254</v>
      </c>
      <c r="C259" s="27"/>
      <c r="D259" s="26"/>
      <c r="E259" s="72"/>
      <c r="F259" s="73"/>
      <c r="G259" s="74"/>
      <c r="H259" s="26"/>
      <c r="I259" s="38">
        <f>ОКТ.21!I259+F259-E259</f>
        <v>0</v>
      </c>
    </row>
    <row r="260" spans="1:9" x14ac:dyDescent="0.25">
      <c r="A260" s="71"/>
      <c r="B260" s="26">
        <v>255</v>
      </c>
      <c r="C260" s="27"/>
      <c r="D260" s="26"/>
      <c r="E260" s="72"/>
      <c r="F260" s="73"/>
      <c r="G260" s="74"/>
      <c r="H260" s="75"/>
      <c r="I260" s="38">
        <f>ОКТ.21!I260+F260-E260</f>
        <v>0</v>
      </c>
    </row>
    <row r="261" spans="1:9" x14ac:dyDescent="0.25">
      <c r="A261" s="71"/>
      <c r="B261" s="26">
        <v>256</v>
      </c>
      <c r="C261" s="27"/>
      <c r="D261" s="26"/>
      <c r="E261" s="72"/>
      <c r="F261" s="73"/>
      <c r="G261" s="74"/>
      <c r="H261" s="75"/>
      <c r="I261" s="38">
        <f>ОКТ.21!I261+F261-E261</f>
        <v>0</v>
      </c>
    </row>
    <row r="262" spans="1:9" x14ac:dyDescent="0.25">
      <c r="A262" s="71"/>
      <c r="B262" s="26">
        <v>257</v>
      </c>
      <c r="C262" s="27"/>
      <c r="D262" s="26"/>
      <c r="E262" s="72"/>
      <c r="F262" s="73"/>
      <c r="G262" s="74"/>
      <c r="H262" s="75"/>
      <c r="I262" s="38">
        <f>ОКТ.21!I262+F262-E262</f>
        <v>0</v>
      </c>
    </row>
    <row r="263" spans="1:9" x14ac:dyDescent="0.25">
      <c r="A263" s="71"/>
      <c r="B263" s="26">
        <v>258</v>
      </c>
      <c r="C263" s="27"/>
      <c r="D263" s="26"/>
      <c r="E263" s="72"/>
      <c r="F263" s="73"/>
      <c r="G263" s="74"/>
      <c r="H263" s="26"/>
      <c r="I263" s="38">
        <f>ОКТ.21!I263+F263-E263</f>
        <v>0</v>
      </c>
    </row>
    <row r="264" spans="1:9" x14ac:dyDescent="0.25">
      <c r="A264" s="71"/>
      <c r="B264" s="26">
        <v>259</v>
      </c>
      <c r="C264" s="27"/>
      <c r="D264" s="26"/>
      <c r="E264" s="72"/>
      <c r="F264" s="73"/>
      <c r="G264" s="74"/>
      <c r="H264" s="26"/>
      <c r="I264" s="38">
        <f>ОКТ.21!I264+F264-E264</f>
        <v>0</v>
      </c>
    </row>
    <row r="265" spans="1:9" x14ac:dyDescent="0.25">
      <c r="A265" s="71"/>
      <c r="B265" s="26">
        <v>260</v>
      </c>
      <c r="C265" s="27"/>
      <c r="D265" s="26"/>
      <c r="E265" s="72"/>
      <c r="F265" s="73"/>
      <c r="G265" s="74"/>
      <c r="H265" s="26"/>
      <c r="I265" s="38">
        <f>ОКТ.21!I265+F265-E265</f>
        <v>0</v>
      </c>
    </row>
    <row r="266" spans="1:9" x14ac:dyDescent="0.25">
      <c r="A266" s="71"/>
      <c r="B266" s="26">
        <v>261</v>
      </c>
      <c r="C266" s="27"/>
      <c r="D266" s="26"/>
      <c r="E266" s="72"/>
      <c r="F266" s="73"/>
      <c r="G266" s="74"/>
      <c r="H266" s="75"/>
      <c r="I266" s="38">
        <f>ОКТ.21!I266+F266-E266</f>
        <v>0</v>
      </c>
    </row>
    <row r="267" spans="1:9" x14ac:dyDescent="0.25">
      <c r="A267" s="71"/>
      <c r="B267" s="26">
        <v>262</v>
      </c>
      <c r="C267" s="27"/>
      <c r="D267" s="26"/>
      <c r="E267" s="72"/>
      <c r="F267" s="73"/>
      <c r="G267" s="74"/>
      <c r="H267" s="26"/>
      <c r="I267" s="38">
        <f>ОКТ.21!I267+F267-E267</f>
        <v>0</v>
      </c>
    </row>
    <row r="268" spans="1:9" x14ac:dyDescent="0.25">
      <c r="A268" s="71"/>
      <c r="B268" s="26">
        <v>263</v>
      </c>
      <c r="C268" s="27"/>
      <c r="D268" s="26"/>
      <c r="E268" s="72"/>
      <c r="F268" s="73"/>
      <c r="G268" s="74"/>
      <c r="H268" s="26"/>
      <c r="I268" s="38">
        <f>ОКТ.21!I268+F268-E268</f>
        <v>0</v>
      </c>
    </row>
    <row r="269" spans="1:9" x14ac:dyDescent="0.25">
      <c r="A269" s="71"/>
      <c r="B269" s="26">
        <v>264</v>
      </c>
      <c r="C269" s="27"/>
      <c r="D269" s="26"/>
      <c r="E269" s="72"/>
      <c r="F269" s="73"/>
      <c r="G269" s="74"/>
      <c r="H269" s="26"/>
      <c r="I269" s="38">
        <f>ОКТ.21!I269+F269-E269</f>
        <v>0</v>
      </c>
    </row>
    <row r="270" spans="1:9" x14ac:dyDescent="0.25">
      <c r="A270" s="71"/>
      <c r="B270" s="26">
        <v>265</v>
      </c>
      <c r="C270" s="27"/>
      <c r="D270" s="26"/>
      <c r="E270" s="72"/>
      <c r="F270" s="73"/>
      <c r="G270" s="74"/>
      <c r="H270" s="75"/>
      <c r="I270" s="38">
        <f>ОКТ.21!I270+F270-E270</f>
        <v>0</v>
      </c>
    </row>
    <row r="271" spans="1:9" x14ac:dyDescent="0.25">
      <c r="A271" s="71"/>
      <c r="B271" s="26">
        <v>266</v>
      </c>
      <c r="C271" s="27"/>
      <c r="D271" s="26"/>
      <c r="E271" s="72"/>
      <c r="F271" s="73"/>
      <c r="G271" s="74"/>
      <c r="H271" s="26"/>
      <c r="I271" s="38">
        <f>ОКТ.21!I271+F271-E271</f>
        <v>0</v>
      </c>
    </row>
    <row r="272" spans="1:9" x14ac:dyDescent="0.25">
      <c r="A272" s="71"/>
      <c r="B272" s="26">
        <v>267</v>
      </c>
      <c r="C272" s="27"/>
      <c r="D272" s="26"/>
      <c r="E272" s="72"/>
      <c r="F272" s="73"/>
      <c r="G272" s="74"/>
      <c r="H272" s="26"/>
      <c r="I272" s="38">
        <f>ОКТ.21!I272+F272-E272</f>
        <v>0</v>
      </c>
    </row>
    <row r="273" spans="1:9" x14ac:dyDescent="0.25">
      <c r="A273" s="71"/>
      <c r="B273" s="26">
        <v>268</v>
      </c>
      <c r="C273" s="27"/>
      <c r="D273" s="26"/>
      <c r="E273" s="72"/>
      <c r="F273" s="73"/>
      <c r="G273" s="74"/>
      <c r="H273" s="75"/>
      <c r="I273" s="38">
        <f>ОКТ.21!I273+F273-E273</f>
        <v>0</v>
      </c>
    </row>
    <row r="274" spans="1:9" x14ac:dyDescent="0.25">
      <c r="A274" s="77"/>
      <c r="B274" s="26">
        <v>269</v>
      </c>
      <c r="C274" s="27"/>
      <c r="D274" s="26"/>
      <c r="E274" s="72"/>
      <c r="F274" s="73"/>
      <c r="G274" s="74"/>
      <c r="H274" s="75"/>
      <c r="I274" s="38">
        <f>ОКТ.21!I274+F274-E274</f>
        <v>0</v>
      </c>
    </row>
    <row r="275" spans="1:9" x14ac:dyDescent="0.25">
      <c r="A275" s="77"/>
      <c r="B275" s="26">
        <v>270</v>
      </c>
      <c r="C275" s="27"/>
      <c r="D275" s="26"/>
      <c r="E275" s="72"/>
      <c r="F275" s="73"/>
      <c r="G275" s="74"/>
      <c r="H275" s="75"/>
      <c r="I275" s="38">
        <f>ОКТ.21!I275+F275-E275</f>
        <v>0</v>
      </c>
    </row>
    <row r="276" spans="1:9" x14ac:dyDescent="0.25">
      <c r="A276" s="77"/>
      <c r="B276" s="26">
        <v>271</v>
      </c>
      <c r="C276" s="27"/>
      <c r="D276" s="26"/>
      <c r="E276" s="72"/>
      <c r="F276" s="73"/>
      <c r="G276" s="74"/>
      <c r="H276" s="75"/>
      <c r="I276" s="38">
        <f>ОКТ.21!I276+F276-E276</f>
        <v>0</v>
      </c>
    </row>
    <row r="277" spans="1:9" x14ac:dyDescent="0.25">
      <c r="A277" s="77"/>
      <c r="B277" s="26">
        <v>272</v>
      </c>
      <c r="C277" s="27"/>
      <c r="D277" s="26"/>
      <c r="E277" s="72"/>
      <c r="F277" s="73"/>
      <c r="G277" s="74"/>
      <c r="H277" s="26"/>
      <c r="I277" s="38">
        <f>ОКТ.21!I277+F277-E277</f>
        <v>0</v>
      </c>
    </row>
    <row r="278" spans="1:9" x14ac:dyDescent="0.25">
      <c r="A278" s="77"/>
      <c r="B278" s="26">
        <v>273</v>
      </c>
      <c r="C278" s="27"/>
      <c r="D278" s="26"/>
      <c r="E278" s="72"/>
      <c r="F278" s="73"/>
      <c r="G278" s="74"/>
      <c r="H278" s="75"/>
      <c r="I278" s="38">
        <f>ОКТ.21!I278+F278-E278</f>
        <v>0</v>
      </c>
    </row>
    <row r="279" spans="1:9" x14ac:dyDescent="0.25">
      <c r="A279" s="77"/>
      <c r="B279" s="26">
        <v>274</v>
      </c>
      <c r="C279" s="27"/>
      <c r="D279" s="26"/>
      <c r="E279" s="72"/>
      <c r="F279" s="73"/>
      <c r="G279" s="74"/>
      <c r="H279" s="75"/>
      <c r="I279" s="38">
        <f>ОКТ.21!I279+F279-E279</f>
        <v>0</v>
      </c>
    </row>
    <row r="280" spans="1:9" x14ac:dyDescent="0.25">
      <c r="A280" s="77"/>
      <c r="B280" s="26">
        <v>275</v>
      </c>
      <c r="C280" s="27"/>
      <c r="D280" s="26"/>
      <c r="E280" s="72"/>
      <c r="F280" s="73"/>
      <c r="G280" s="74"/>
      <c r="H280" s="26"/>
      <c r="I280" s="38">
        <f>ОКТ.21!I280+F280-E280</f>
        <v>0</v>
      </c>
    </row>
    <row r="281" spans="1:9" x14ac:dyDescent="0.25">
      <c r="A281" s="77"/>
      <c r="B281" s="26">
        <v>276</v>
      </c>
      <c r="C281" s="24"/>
      <c r="D281" s="26"/>
      <c r="E281" s="72"/>
      <c r="F281" s="73"/>
      <c r="G281" s="74"/>
      <c r="H281" s="26"/>
      <c r="I281" s="38">
        <f>ОКТ.21!I281+F281-E281</f>
        <v>0</v>
      </c>
    </row>
    <row r="282" spans="1:9" x14ac:dyDescent="0.25">
      <c r="A282" s="71"/>
      <c r="B282" s="26">
        <v>277</v>
      </c>
      <c r="C282" s="24"/>
      <c r="D282" s="26"/>
      <c r="E282" s="72"/>
      <c r="F282" s="73"/>
      <c r="G282" s="74"/>
      <c r="H282" s="75"/>
      <c r="I282" s="38">
        <f>ОКТ.21!I282+F282-E282</f>
        <v>0</v>
      </c>
    </row>
    <row r="283" spans="1:9" x14ac:dyDescent="0.25">
      <c r="A283" s="71"/>
      <c r="B283" s="26">
        <v>278</v>
      </c>
      <c r="C283" s="24"/>
      <c r="D283" s="26"/>
      <c r="E283" s="72"/>
      <c r="F283" s="73"/>
      <c r="G283" s="74"/>
      <c r="H283" s="75"/>
      <c r="I283" s="38">
        <f>ОКТ.21!I283+F283-E283</f>
        <v>0</v>
      </c>
    </row>
    <row r="284" spans="1:9" x14ac:dyDescent="0.25">
      <c r="A284" s="71"/>
      <c r="B284" s="26">
        <v>279</v>
      </c>
      <c r="C284" s="24"/>
      <c r="D284" s="26"/>
      <c r="E284" s="72"/>
      <c r="F284" s="73"/>
      <c r="G284" s="74"/>
      <c r="H284" s="75"/>
      <c r="I284" s="38">
        <f>ОКТ.21!I284+F284-E284</f>
        <v>0</v>
      </c>
    </row>
    <row r="285" spans="1:9" x14ac:dyDescent="0.25">
      <c r="A285" s="71"/>
      <c r="B285" s="26">
        <v>280</v>
      </c>
      <c r="C285" s="24"/>
      <c r="D285" s="26"/>
      <c r="E285" s="72"/>
      <c r="F285" s="73"/>
      <c r="G285" s="74"/>
      <c r="H285" s="26"/>
      <c r="I285" s="38">
        <f>ОКТ.21!I285+F285-E285</f>
        <v>0</v>
      </c>
    </row>
    <row r="286" spans="1:9" x14ac:dyDescent="0.25">
      <c r="A286" s="71"/>
      <c r="B286" s="26">
        <v>281</v>
      </c>
      <c r="C286" s="24"/>
      <c r="D286" s="26"/>
      <c r="E286" s="72"/>
      <c r="F286" s="73"/>
      <c r="G286" s="74"/>
      <c r="H286" s="26"/>
      <c r="I286" s="38">
        <f>ОКТ.21!I286+F286-E286</f>
        <v>0</v>
      </c>
    </row>
    <row r="287" spans="1:9" x14ac:dyDescent="0.25">
      <c r="A287" s="71"/>
      <c r="B287" s="26">
        <v>282</v>
      </c>
      <c r="C287" s="24"/>
      <c r="D287" s="26"/>
      <c r="E287" s="72"/>
      <c r="F287" s="73"/>
      <c r="G287" s="74"/>
      <c r="H287" s="26"/>
      <c r="I287" s="38">
        <f>ОКТ.21!I287+F287-E287</f>
        <v>0</v>
      </c>
    </row>
    <row r="288" spans="1:9" x14ac:dyDescent="0.25">
      <c r="A288" s="71"/>
      <c r="B288" s="26">
        <v>283</v>
      </c>
      <c r="C288" s="24"/>
      <c r="D288" s="26"/>
      <c r="E288" s="72"/>
      <c r="F288" s="73"/>
      <c r="G288" s="74"/>
      <c r="H288" s="26"/>
      <c r="I288" s="38">
        <f>ОКТ.21!I288+F288-E288</f>
        <v>0</v>
      </c>
    </row>
    <row r="289" spans="1:9" x14ac:dyDescent="0.25">
      <c r="A289" s="71"/>
      <c r="B289" s="26">
        <v>284</v>
      </c>
      <c r="C289" s="24"/>
      <c r="D289" s="26"/>
      <c r="E289" s="72"/>
      <c r="F289" s="73"/>
      <c r="G289" s="74"/>
      <c r="H289" s="26"/>
      <c r="I289" s="38">
        <f>ОКТ.21!I289+F289-E289</f>
        <v>0</v>
      </c>
    </row>
    <row r="290" spans="1:9" x14ac:dyDescent="0.25">
      <c r="A290" s="71"/>
      <c r="B290" s="26">
        <v>285</v>
      </c>
      <c r="C290" s="24"/>
      <c r="D290" s="26"/>
      <c r="E290" s="72"/>
      <c r="F290" s="73"/>
      <c r="G290" s="74"/>
      <c r="H290" s="26"/>
      <c r="I290" s="38">
        <f>ОКТ.21!I290+F290-E290</f>
        <v>0</v>
      </c>
    </row>
    <row r="291" spans="1:9" x14ac:dyDescent="0.25">
      <c r="A291" s="71"/>
      <c r="B291" s="26">
        <v>286</v>
      </c>
      <c r="C291" s="24"/>
      <c r="D291" s="26"/>
      <c r="E291" s="72"/>
      <c r="F291" s="73"/>
      <c r="G291" s="74"/>
      <c r="H291" s="26"/>
      <c r="I291" s="38">
        <f>ОКТ.21!I291+F291-E291</f>
        <v>0</v>
      </c>
    </row>
    <row r="292" spans="1:9" x14ac:dyDescent="0.25">
      <c r="A292" s="71"/>
      <c r="B292" s="26">
        <v>287</v>
      </c>
      <c r="C292" s="24"/>
      <c r="D292" s="26"/>
      <c r="E292" s="72"/>
      <c r="F292" s="73"/>
      <c r="G292" s="74"/>
      <c r="H292" s="26"/>
      <c r="I292" s="38">
        <f>ОКТ.21!I292+F292-E292</f>
        <v>0</v>
      </c>
    </row>
    <row r="293" spans="1:9" x14ac:dyDescent="0.25">
      <c r="A293" s="71"/>
      <c r="B293" s="26">
        <v>288</v>
      </c>
      <c r="C293" s="24"/>
      <c r="D293" s="26"/>
      <c r="E293" s="72"/>
      <c r="F293" s="73"/>
      <c r="G293" s="74"/>
      <c r="H293" s="26"/>
      <c r="I293" s="38">
        <f>ОКТ.21!I293+F293-E293</f>
        <v>0</v>
      </c>
    </row>
    <row r="294" spans="1:9" x14ac:dyDescent="0.25">
      <c r="A294" s="71"/>
      <c r="B294" s="26">
        <v>289</v>
      </c>
      <c r="C294" s="24"/>
      <c r="D294" s="26"/>
      <c r="E294" s="72"/>
      <c r="F294" s="73"/>
      <c r="G294" s="74"/>
      <c r="H294" s="26"/>
      <c r="I294" s="38">
        <f>ОКТ.21!I294+F294-E294</f>
        <v>0</v>
      </c>
    </row>
    <row r="295" spans="1:9" x14ac:dyDescent="0.25">
      <c r="A295" s="71"/>
      <c r="B295" s="26">
        <v>290</v>
      </c>
      <c r="C295" s="24"/>
      <c r="D295" s="26"/>
      <c r="E295" s="72"/>
      <c r="F295" s="73"/>
      <c r="G295" s="74"/>
      <c r="H295" s="26"/>
      <c r="I295" s="38">
        <f>ОКТ.21!I295+F295-E295</f>
        <v>0</v>
      </c>
    </row>
    <row r="296" spans="1:9" x14ac:dyDescent="0.25">
      <c r="A296" s="71"/>
      <c r="B296" s="26">
        <v>291</v>
      </c>
      <c r="C296" s="24"/>
      <c r="D296" s="26"/>
      <c r="E296" s="72"/>
      <c r="F296" s="73"/>
      <c r="G296" s="74"/>
      <c r="H296" s="26"/>
      <c r="I296" s="38">
        <f>ОКТ.21!I296+F296-E296</f>
        <v>0</v>
      </c>
    </row>
    <row r="297" spans="1:9" x14ac:dyDescent="0.25">
      <c r="A297" s="71"/>
      <c r="B297" s="26">
        <v>292</v>
      </c>
      <c r="C297" s="24"/>
      <c r="D297" s="26"/>
      <c r="E297" s="72"/>
      <c r="F297" s="73"/>
      <c r="G297" s="74"/>
      <c r="H297" s="26"/>
      <c r="I297" s="38">
        <f>ОКТ.21!I297+F297-E297</f>
        <v>0</v>
      </c>
    </row>
    <row r="298" spans="1:9" x14ac:dyDescent="0.25">
      <c r="A298" s="71"/>
      <c r="B298" s="26">
        <v>293</v>
      </c>
      <c r="C298" s="24"/>
      <c r="D298" s="26"/>
      <c r="E298" s="72"/>
      <c r="F298" s="73"/>
      <c r="G298" s="74"/>
      <c r="H298" s="26"/>
      <c r="I298" s="38">
        <f>ОКТ.21!I298+F298-E298</f>
        <v>0</v>
      </c>
    </row>
    <row r="299" spans="1:9" x14ac:dyDescent="0.25">
      <c r="A299" s="71"/>
      <c r="B299" s="26">
        <v>294</v>
      </c>
      <c r="C299" s="24"/>
      <c r="D299" s="26"/>
      <c r="E299" s="72"/>
      <c r="F299" s="73"/>
      <c r="G299" s="74"/>
      <c r="H299" s="26"/>
      <c r="I299" s="38">
        <f>ОКТ.21!I299+F299-E299</f>
        <v>0</v>
      </c>
    </row>
    <row r="300" spans="1:9" x14ac:dyDescent="0.25">
      <c r="A300" s="71"/>
      <c r="B300" s="26">
        <v>295</v>
      </c>
      <c r="C300" s="24"/>
      <c r="D300" s="26"/>
      <c r="E300" s="72"/>
      <c r="F300" s="73"/>
      <c r="G300" s="74"/>
      <c r="H300" s="26"/>
      <c r="I300" s="38">
        <f>ОКТ.21!I300+F300-E300</f>
        <v>0</v>
      </c>
    </row>
    <row r="301" spans="1:9" x14ac:dyDescent="0.25">
      <c r="A301" s="71"/>
      <c r="B301" s="26">
        <v>296</v>
      </c>
      <c r="C301" s="24"/>
      <c r="D301" s="26"/>
      <c r="E301" s="72"/>
      <c r="F301" s="73"/>
      <c r="G301" s="74"/>
      <c r="H301" s="26"/>
      <c r="I301" s="38">
        <f>ОКТ.21!I301+F301-E301</f>
        <v>0</v>
      </c>
    </row>
    <row r="302" spans="1:9" x14ac:dyDescent="0.25">
      <c r="A302" s="71"/>
      <c r="B302" s="26">
        <v>297</v>
      </c>
      <c r="C302" s="24"/>
      <c r="D302" s="26"/>
      <c r="E302" s="72"/>
      <c r="F302" s="73"/>
      <c r="G302" s="74"/>
      <c r="H302" s="26"/>
      <c r="I302" s="38">
        <f>ОКТ.21!I302+F302-E302</f>
        <v>0</v>
      </c>
    </row>
    <row r="303" spans="1:9" x14ac:dyDescent="0.25">
      <c r="A303" s="71"/>
      <c r="B303" s="26">
        <v>298</v>
      </c>
      <c r="C303" s="24"/>
      <c r="D303" s="26"/>
      <c r="E303" s="72"/>
      <c r="F303" s="73"/>
      <c r="G303" s="74"/>
      <c r="H303" s="26"/>
      <c r="I303" s="38">
        <f>ОКТ.21!I303+F303-E303</f>
        <v>0</v>
      </c>
    </row>
    <row r="304" spans="1:9" x14ac:dyDescent="0.25">
      <c r="A304" s="71"/>
      <c r="B304" s="26">
        <v>299</v>
      </c>
      <c r="C304" s="24"/>
      <c r="D304" s="26"/>
      <c r="E304" s="72"/>
      <c r="F304" s="73"/>
      <c r="G304" s="74"/>
      <c r="H304" s="26"/>
      <c r="I304" s="38">
        <f>ОКТ.21!I304+F304-E304</f>
        <v>0</v>
      </c>
    </row>
    <row r="305" spans="1:9" x14ac:dyDescent="0.25">
      <c r="A305" s="71"/>
      <c r="B305" s="26">
        <v>300</v>
      </c>
      <c r="C305" s="24"/>
      <c r="D305" s="26"/>
      <c r="E305" s="72"/>
      <c r="F305" s="73"/>
      <c r="G305" s="74"/>
      <c r="H305" s="26"/>
      <c r="I305" s="38">
        <f>ОКТ.21!I305+F305-E305</f>
        <v>0</v>
      </c>
    </row>
    <row r="306" spans="1:9" x14ac:dyDescent="0.25">
      <c r="A306" s="71"/>
      <c r="B306" s="26">
        <v>301</v>
      </c>
      <c r="C306" s="24"/>
      <c r="D306" s="26"/>
      <c r="E306" s="72"/>
      <c r="F306" s="73"/>
      <c r="G306" s="74"/>
      <c r="H306" s="26"/>
      <c r="I306" s="38">
        <f>ОКТ.21!I306+F306-E306</f>
        <v>0</v>
      </c>
    </row>
    <row r="307" spans="1:9" x14ac:dyDescent="0.25">
      <c r="A307" s="71"/>
      <c r="B307" s="26">
        <v>302</v>
      </c>
      <c r="C307" s="24"/>
      <c r="D307" s="26"/>
      <c r="E307" s="72"/>
      <c r="F307" s="73"/>
      <c r="G307" s="74"/>
      <c r="H307" s="26"/>
      <c r="I307" s="38">
        <f>ОКТ.21!I307+F307-E307</f>
        <v>0</v>
      </c>
    </row>
    <row r="308" spans="1:9" x14ac:dyDescent="0.25">
      <c r="A308" s="71"/>
      <c r="B308" s="26">
        <v>303</v>
      </c>
      <c r="C308" s="24"/>
      <c r="D308" s="26"/>
      <c r="E308" s="72"/>
      <c r="F308" s="73"/>
      <c r="G308" s="74"/>
      <c r="H308" s="26"/>
      <c r="I308" s="38">
        <f>ОКТ.21!I308+F308-E308</f>
        <v>0</v>
      </c>
    </row>
    <row r="309" spans="1:9" x14ac:dyDescent="0.25">
      <c r="A309" s="71"/>
      <c r="B309" s="26">
        <v>304</v>
      </c>
      <c r="C309" s="24"/>
      <c r="D309" s="26"/>
      <c r="E309" s="72"/>
      <c r="F309" s="73"/>
      <c r="G309" s="74"/>
      <c r="H309" s="26"/>
      <c r="I309" s="38">
        <f>ОКТ.21!I309+F309-E309</f>
        <v>0</v>
      </c>
    </row>
    <row r="310" spans="1:9" x14ac:dyDescent="0.25">
      <c r="A310" s="71"/>
      <c r="B310" s="26">
        <v>305</v>
      </c>
      <c r="C310" s="24"/>
      <c r="D310" s="26"/>
      <c r="E310" s="72"/>
      <c r="F310" s="73"/>
      <c r="G310" s="74"/>
      <c r="H310" s="26"/>
      <c r="I310" s="38">
        <f>ОКТ.21!I310+F310-E310</f>
        <v>0</v>
      </c>
    </row>
    <row r="311" spans="1:9" x14ac:dyDescent="0.25">
      <c r="A311" s="71"/>
      <c r="B311" s="26">
        <v>306</v>
      </c>
      <c r="C311" s="24"/>
      <c r="D311" s="26"/>
      <c r="E311" s="72"/>
      <c r="F311" s="73"/>
      <c r="G311" s="74"/>
      <c r="H311" s="26"/>
      <c r="I311" s="38">
        <f>ОКТ.21!I311+F311-E311</f>
        <v>0</v>
      </c>
    </row>
    <row r="312" spans="1:9" x14ac:dyDescent="0.25">
      <c r="A312" s="71"/>
      <c r="B312" s="26">
        <v>307</v>
      </c>
      <c r="C312" s="24"/>
      <c r="D312" s="26"/>
      <c r="E312" s="72"/>
      <c r="F312" s="73"/>
      <c r="G312" s="74"/>
      <c r="H312" s="26"/>
      <c r="I312" s="38">
        <f>ОКТ.21!I312+F312-E312</f>
        <v>0</v>
      </c>
    </row>
    <row r="313" spans="1:9" x14ac:dyDescent="0.25">
      <c r="A313" s="71"/>
      <c r="B313" s="26">
        <v>308</v>
      </c>
      <c r="C313" s="24"/>
      <c r="D313" s="26"/>
      <c r="E313" s="72"/>
      <c r="F313" s="73"/>
      <c r="G313" s="74"/>
      <c r="H313" s="26"/>
      <c r="I313" s="38">
        <f>ОКТ.21!I313+F313-E313</f>
        <v>0</v>
      </c>
    </row>
    <row r="314" spans="1:9" x14ac:dyDescent="0.25">
      <c r="A314" s="71"/>
      <c r="B314" s="26">
        <v>309</v>
      </c>
      <c r="C314" s="24"/>
      <c r="D314" s="26"/>
      <c r="E314" s="72"/>
      <c r="F314" s="73"/>
      <c r="G314" s="74"/>
      <c r="H314" s="26"/>
      <c r="I314" s="38">
        <f>ОКТ.21!I314+F314-E314</f>
        <v>0</v>
      </c>
    </row>
    <row r="315" spans="1:9" x14ac:dyDescent="0.25">
      <c r="A315" s="71"/>
      <c r="B315" s="26">
        <v>310</v>
      </c>
      <c r="C315" s="24"/>
      <c r="D315" s="26"/>
      <c r="E315" s="72"/>
      <c r="F315" s="73"/>
      <c r="G315" s="74"/>
      <c r="H315" s="26"/>
      <c r="I315" s="38">
        <f>ОКТ.21!I315+F315-E315</f>
        <v>0</v>
      </c>
    </row>
    <row r="316" spans="1:9" x14ac:dyDescent="0.25">
      <c r="A316" s="71"/>
      <c r="B316" s="26">
        <v>311</v>
      </c>
      <c r="C316" s="24"/>
      <c r="D316" s="26"/>
      <c r="E316" s="72"/>
      <c r="F316" s="73"/>
      <c r="G316" s="74"/>
      <c r="H316" s="26"/>
      <c r="I316" s="38">
        <f>ОКТ.21!I316+F316-E316</f>
        <v>0</v>
      </c>
    </row>
    <row r="317" spans="1:9" x14ac:dyDescent="0.25">
      <c r="A317" s="71"/>
      <c r="B317" s="26">
        <v>312</v>
      </c>
      <c r="C317" s="24"/>
      <c r="D317" s="26"/>
      <c r="E317" s="72"/>
      <c r="F317" s="73"/>
      <c r="G317" s="74"/>
      <c r="H317" s="26"/>
      <c r="I317" s="38">
        <f>ОКТ.21!I317+F317-E317</f>
        <v>0</v>
      </c>
    </row>
    <row r="318" spans="1:9" x14ac:dyDescent="0.25">
      <c r="A318" s="71"/>
      <c r="B318" s="26">
        <v>313</v>
      </c>
      <c r="C318" s="24"/>
      <c r="D318" s="26"/>
      <c r="E318" s="72"/>
      <c r="F318" s="73"/>
      <c r="G318" s="74"/>
      <c r="H318" s="26"/>
      <c r="I318" s="38">
        <f>ОКТ.21!I318+F318-E318</f>
        <v>0</v>
      </c>
    </row>
    <row r="319" spans="1:9" x14ac:dyDescent="0.25">
      <c r="A319" s="71"/>
      <c r="B319" s="26">
        <v>314</v>
      </c>
      <c r="C319" s="24"/>
      <c r="D319" s="26"/>
      <c r="E319" s="72"/>
      <c r="F319" s="73"/>
      <c r="G319" s="74"/>
      <c r="H319" s="26"/>
      <c r="I319" s="38">
        <f>ОКТ.21!I319+F319-E319</f>
        <v>0</v>
      </c>
    </row>
    <row r="320" spans="1:9" x14ac:dyDescent="0.25">
      <c r="A320" s="71"/>
      <c r="B320" s="26">
        <v>315</v>
      </c>
      <c r="C320" s="24"/>
      <c r="D320" s="26"/>
      <c r="E320" s="72"/>
      <c r="F320" s="73"/>
      <c r="G320" s="74"/>
      <c r="H320" s="26"/>
      <c r="I320" s="38">
        <f>ОКТ.21!I320+F320-E320</f>
        <v>0</v>
      </c>
    </row>
    <row r="321" spans="1:9" x14ac:dyDescent="0.25">
      <c r="A321" s="71"/>
      <c r="B321" s="26">
        <v>316</v>
      </c>
      <c r="C321" s="24"/>
      <c r="D321" s="26"/>
      <c r="E321" s="72"/>
      <c r="F321" s="73"/>
      <c r="G321" s="74"/>
      <c r="H321" s="75"/>
      <c r="I321" s="38">
        <f>ОКТ.21!I321+F321-E321</f>
        <v>0</v>
      </c>
    </row>
    <row r="322" spans="1:9" x14ac:dyDescent="0.25">
      <c r="A322" s="71"/>
      <c r="B322" s="26">
        <v>317</v>
      </c>
      <c r="C322" s="24"/>
      <c r="D322" s="26"/>
      <c r="E322" s="72"/>
      <c r="F322" s="73"/>
      <c r="G322" s="74"/>
      <c r="H322" s="26"/>
      <c r="I322" s="38">
        <f>ОКТ.21!I322+F322-E322</f>
        <v>0</v>
      </c>
    </row>
    <row r="323" spans="1:9" x14ac:dyDescent="0.25">
      <c r="A323" s="71"/>
      <c r="B323" s="26">
        <v>318</v>
      </c>
      <c r="C323" s="24"/>
      <c r="D323" s="26"/>
      <c r="E323" s="72"/>
      <c r="F323" s="73"/>
      <c r="G323" s="74"/>
      <c r="H323" s="26"/>
      <c r="I323" s="38">
        <f>ОКТ.21!I323+F323-E323</f>
        <v>0</v>
      </c>
    </row>
    <row r="324" spans="1:9" x14ac:dyDescent="0.25">
      <c r="A324" s="71"/>
      <c r="B324" s="26">
        <v>319</v>
      </c>
      <c r="C324" s="24"/>
      <c r="D324" s="26"/>
      <c r="E324" s="72"/>
      <c r="F324" s="73"/>
      <c r="G324" s="74"/>
      <c r="H324" s="26"/>
      <c r="I324" s="38">
        <f>ОКТ.21!I324+F324-E324</f>
        <v>0</v>
      </c>
    </row>
    <row r="325" spans="1:9" x14ac:dyDescent="0.25">
      <c r="A325" s="71"/>
      <c r="B325" s="26">
        <v>320</v>
      </c>
      <c r="C325" s="24"/>
      <c r="D325" s="26"/>
      <c r="E325" s="72"/>
      <c r="F325" s="73"/>
      <c r="G325" s="74"/>
      <c r="H325" s="26"/>
      <c r="I325" s="38">
        <f>ОКТ.21!I325+F325-E325</f>
        <v>0</v>
      </c>
    </row>
    <row r="326" spans="1:9" x14ac:dyDescent="0.25">
      <c r="A326" s="71"/>
      <c r="B326" s="26">
        <v>321</v>
      </c>
      <c r="C326" s="24"/>
      <c r="D326" s="26"/>
      <c r="E326" s="72"/>
      <c r="F326" s="73"/>
      <c r="G326" s="74"/>
      <c r="H326" s="26"/>
      <c r="I326" s="38">
        <f>ОКТ.21!I326+F326-E326</f>
        <v>0</v>
      </c>
    </row>
    <row r="327" spans="1:9" x14ac:dyDescent="0.25">
      <c r="A327" s="71"/>
      <c r="B327" s="26">
        <v>322</v>
      </c>
      <c r="C327" s="24"/>
      <c r="D327" s="26"/>
      <c r="E327" s="72"/>
      <c r="F327" s="73"/>
      <c r="G327" s="74"/>
      <c r="H327" s="26"/>
      <c r="I327" s="38">
        <f>ОКТ.21!I327+F327-E327</f>
        <v>0</v>
      </c>
    </row>
    <row r="328" spans="1:9" x14ac:dyDescent="0.25">
      <c r="A328" s="71"/>
      <c r="B328" s="26">
        <v>323</v>
      </c>
      <c r="C328" s="24"/>
      <c r="D328" s="26"/>
      <c r="E328" s="72"/>
      <c r="F328" s="73"/>
      <c r="G328" s="74"/>
      <c r="H328" s="75"/>
      <c r="I328" s="38">
        <f>ОКТ.21!I328+F328-E328</f>
        <v>0</v>
      </c>
    </row>
    <row r="329" spans="1:9" x14ac:dyDescent="0.25">
      <c r="A329" s="71"/>
      <c r="B329" s="26">
        <v>324</v>
      </c>
      <c r="C329" s="24"/>
      <c r="D329" s="26"/>
      <c r="E329" s="72"/>
      <c r="F329" s="73"/>
      <c r="G329" s="74"/>
      <c r="H329" s="75"/>
      <c r="I329" s="38">
        <f>ОКТ.21!I329+F329-E329</f>
        <v>0</v>
      </c>
    </row>
    <row r="330" spans="1:9" x14ac:dyDescent="0.25">
      <c r="A330" s="71"/>
      <c r="B330" s="26">
        <v>325</v>
      </c>
      <c r="C330" s="24"/>
      <c r="D330" s="26"/>
      <c r="E330" s="72"/>
      <c r="F330" s="73"/>
      <c r="G330" s="74"/>
      <c r="H330" s="26"/>
      <c r="I330" s="38">
        <f>ОКТ.21!I330+F330-E330</f>
        <v>0</v>
      </c>
    </row>
    <row r="331" spans="1:9" x14ac:dyDescent="0.25">
      <c r="A331" s="71"/>
      <c r="B331" s="26">
        <v>326</v>
      </c>
      <c r="C331" s="24"/>
      <c r="D331" s="26"/>
      <c r="E331" s="72"/>
      <c r="F331" s="73"/>
      <c r="G331" s="74"/>
      <c r="H331" s="75"/>
      <c r="I331" s="38">
        <f>ОКТ.21!I331+F331-E331</f>
        <v>0</v>
      </c>
    </row>
    <row r="332" spans="1:9" x14ac:dyDescent="0.25">
      <c r="A332" s="71"/>
      <c r="B332" s="26">
        <v>327</v>
      </c>
      <c r="C332" s="24"/>
      <c r="D332" s="26"/>
      <c r="E332" s="72"/>
      <c r="F332" s="73"/>
      <c r="G332" s="74"/>
      <c r="H332" s="26"/>
      <c r="I332" s="38">
        <f>ОКТ.21!I332+F332-E332</f>
        <v>0</v>
      </c>
    </row>
    <row r="333" spans="1:9" x14ac:dyDescent="0.25">
      <c r="A333" s="71"/>
      <c r="B333" s="26">
        <v>328</v>
      </c>
      <c r="C333" s="24"/>
      <c r="D333" s="26"/>
      <c r="E333" s="72"/>
      <c r="F333" s="73"/>
      <c r="G333" s="74"/>
      <c r="H333" s="75"/>
      <c r="I333" s="38">
        <f>ОКТ.21!I333+F333-E333</f>
        <v>0</v>
      </c>
    </row>
    <row r="334" spans="1:9" x14ac:dyDescent="0.25">
      <c r="A334" s="71"/>
      <c r="B334" s="26">
        <v>329</v>
      </c>
      <c r="C334" s="24"/>
      <c r="D334" s="26"/>
      <c r="E334" s="72"/>
      <c r="F334" s="73"/>
      <c r="G334" s="74"/>
      <c r="H334" s="75"/>
      <c r="I334" s="38">
        <f>ОКТ.21!I334+F334-E334</f>
        <v>0</v>
      </c>
    </row>
    <row r="335" spans="1:9" x14ac:dyDescent="0.25">
      <c r="A335" s="71"/>
      <c r="B335" s="26">
        <v>330</v>
      </c>
      <c r="C335" s="24"/>
      <c r="D335" s="26"/>
      <c r="E335" s="72"/>
      <c r="F335" s="73"/>
      <c r="G335" s="74"/>
      <c r="H335" s="26"/>
      <c r="I335" s="38">
        <f>ОКТ.21!I335+F335-E335</f>
        <v>0</v>
      </c>
    </row>
    <row r="336" spans="1:9" x14ac:dyDescent="0.25">
      <c r="A336" s="71"/>
      <c r="B336" s="26">
        <v>331</v>
      </c>
      <c r="C336" s="24"/>
      <c r="D336" s="26"/>
      <c r="E336" s="72"/>
      <c r="F336" s="73"/>
      <c r="G336" s="74"/>
      <c r="H336" s="75"/>
      <c r="I336" s="38">
        <f>ОКТ.21!I336+F336-E336</f>
        <v>0</v>
      </c>
    </row>
    <row r="337" spans="1:9" x14ac:dyDescent="0.25">
      <c r="A337" s="71"/>
      <c r="B337" s="26">
        <v>332</v>
      </c>
      <c r="C337" s="24"/>
      <c r="D337" s="26"/>
      <c r="E337" s="72"/>
      <c r="F337" s="73"/>
      <c r="G337" s="74"/>
      <c r="H337" s="26"/>
      <c r="I337" s="38">
        <f>ОКТ.21!I337+F337-E337</f>
        <v>0</v>
      </c>
    </row>
    <row r="338" spans="1:9" x14ac:dyDescent="0.25">
      <c r="A338" s="71"/>
      <c r="B338" s="26">
        <v>333</v>
      </c>
      <c r="C338" s="24"/>
      <c r="D338" s="26"/>
      <c r="E338" s="72"/>
      <c r="F338" s="73"/>
      <c r="G338" s="74"/>
      <c r="H338" s="75"/>
      <c r="I338" s="38">
        <f>ОКТ.21!I338+F338-E338</f>
        <v>0</v>
      </c>
    </row>
    <row r="339" spans="1:9" x14ac:dyDescent="0.25">
      <c r="A339" s="71"/>
      <c r="B339" s="26">
        <v>334</v>
      </c>
      <c r="C339" s="24"/>
      <c r="D339" s="26"/>
      <c r="E339" s="72"/>
      <c r="F339" s="73"/>
      <c r="G339" s="74"/>
      <c r="H339" s="75"/>
      <c r="I339" s="38">
        <f>ОКТ.21!I339+F339-E339</f>
        <v>0</v>
      </c>
    </row>
    <row r="340" spans="1:9" x14ac:dyDescent="0.25">
      <c r="A340" s="71"/>
      <c r="B340" s="26">
        <v>335</v>
      </c>
      <c r="C340" s="24"/>
      <c r="D340" s="26"/>
      <c r="E340" s="72"/>
      <c r="F340" s="73"/>
      <c r="G340" s="74"/>
      <c r="H340" s="75"/>
      <c r="I340" s="38">
        <f>ОКТ.21!I340+F340-E340</f>
        <v>0</v>
      </c>
    </row>
    <row r="341" spans="1:9" x14ac:dyDescent="0.25">
      <c r="A341" s="71"/>
      <c r="B341" s="26">
        <v>336</v>
      </c>
      <c r="C341" s="24"/>
      <c r="D341" s="26"/>
      <c r="E341" s="72"/>
      <c r="F341" s="73"/>
      <c r="G341" s="74"/>
      <c r="H341" s="26"/>
      <c r="I341" s="38">
        <f>ОКТ.21!I341+F341-E341</f>
        <v>0</v>
      </c>
    </row>
    <row r="342" spans="1:9" x14ac:dyDescent="0.25">
      <c r="A342" s="121"/>
      <c r="B342" s="84"/>
      <c r="C342" s="24"/>
      <c r="D342" s="84"/>
      <c r="E342" s="114"/>
      <c r="F342" s="84"/>
      <c r="G342" s="119"/>
      <c r="H342" s="84"/>
      <c r="I342" s="38">
        <f>ОКТ.21!I342+F342-E342</f>
        <v>0</v>
      </c>
    </row>
    <row r="343" spans="1:9" x14ac:dyDescent="0.25">
      <c r="A343" s="84"/>
      <c r="B343" s="84"/>
      <c r="C343" s="104"/>
      <c r="D343" s="84"/>
      <c r="E343" s="114"/>
      <c r="F343" s="84"/>
      <c r="G343" s="119"/>
      <c r="H343" s="84"/>
      <c r="I343" s="38">
        <f>АВГ.21!I343+F343-E343</f>
        <v>0</v>
      </c>
    </row>
    <row r="344" spans="1:9" x14ac:dyDescent="0.25">
      <c r="G344" s="106"/>
      <c r="I344" s="62"/>
    </row>
    <row r="345" spans="1:9" x14ac:dyDescent="0.25">
      <c r="G345" s="106"/>
      <c r="I345" s="62"/>
    </row>
    <row r="346" spans="1:9" x14ac:dyDescent="0.25">
      <c r="G346" s="106"/>
      <c r="I346" s="62"/>
    </row>
    <row r="347" spans="1:9" x14ac:dyDescent="0.25">
      <c r="G347" s="106"/>
      <c r="I347" s="62"/>
    </row>
    <row r="348" spans="1:9" x14ac:dyDescent="0.25">
      <c r="G348" s="106"/>
      <c r="I348" s="62"/>
    </row>
    <row r="349" spans="1:9" x14ac:dyDescent="0.25">
      <c r="G349" s="106"/>
      <c r="I349" s="62"/>
    </row>
    <row r="350" spans="1:9" x14ac:dyDescent="0.25">
      <c r="G350" s="106"/>
      <c r="I350" s="62"/>
    </row>
    <row r="351" spans="1:9" x14ac:dyDescent="0.25">
      <c r="G351" s="106"/>
      <c r="I351" s="62"/>
    </row>
    <row r="352" spans="1:9" x14ac:dyDescent="0.25">
      <c r="G352" s="106"/>
      <c r="I352" s="62"/>
    </row>
    <row r="353" spans="3:9" x14ac:dyDescent="0.25">
      <c r="G353" s="106"/>
      <c r="I353" s="62"/>
    </row>
    <row r="354" spans="3:9" x14ac:dyDescent="0.25">
      <c r="G354" s="106"/>
      <c r="I354" s="62"/>
    </row>
    <row r="355" spans="3:9" x14ac:dyDescent="0.25">
      <c r="C355" s="115"/>
      <c r="G355" s="106"/>
      <c r="I355" s="62"/>
    </row>
    <row r="356" spans="3:9" x14ac:dyDescent="0.25">
      <c r="C356" s="115"/>
      <c r="G356" s="106"/>
      <c r="I356" s="62"/>
    </row>
    <row r="357" spans="3:9" x14ac:dyDescent="0.25">
      <c r="C357" s="115"/>
      <c r="G357" s="106"/>
      <c r="I357" s="62"/>
    </row>
    <row r="358" spans="3:9" x14ac:dyDescent="0.25">
      <c r="C358" s="115"/>
      <c r="G358" s="106"/>
      <c r="I358" s="62"/>
    </row>
    <row r="359" spans="3:9" x14ac:dyDescent="0.25">
      <c r="C359" s="115"/>
      <c r="G359" s="106"/>
      <c r="I359" s="62"/>
    </row>
    <row r="360" spans="3:9" x14ac:dyDescent="0.25">
      <c r="C360" s="115"/>
      <c r="G360" s="106"/>
      <c r="I360" s="62"/>
    </row>
    <row r="361" spans="3:9" x14ac:dyDescent="0.25">
      <c r="C361" s="115"/>
      <c r="G361" s="106"/>
      <c r="I361" s="62"/>
    </row>
    <row r="362" spans="3:9" x14ac:dyDescent="0.25">
      <c r="C362" s="115"/>
      <c r="G362" s="106"/>
      <c r="I362" s="62"/>
    </row>
    <row r="363" spans="3:9" x14ac:dyDescent="0.25">
      <c r="C363" s="115"/>
      <c r="G363" s="106"/>
      <c r="I363" s="62"/>
    </row>
    <row r="364" spans="3:9" x14ac:dyDescent="0.25">
      <c r="C364" s="115"/>
      <c r="G364" s="106"/>
      <c r="I364" s="62"/>
    </row>
    <row r="365" spans="3:9" x14ac:dyDescent="0.25">
      <c r="C365" s="115"/>
      <c r="G365" s="106"/>
      <c r="I365" s="62"/>
    </row>
    <row r="366" spans="3:9" x14ac:dyDescent="0.25">
      <c r="C366" s="115"/>
      <c r="G366" s="106"/>
      <c r="I366" s="62"/>
    </row>
    <row r="367" spans="3:9" x14ac:dyDescent="0.25">
      <c r="C367" s="115"/>
      <c r="G367" s="106"/>
      <c r="I367" s="62"/>
    </row>
    <row r="368" spans="3:9" x14ac:dyDescent="0.25">
      <c r="C368" s="115"/>
      <c r="G368" s="106"/>
      <c r="I368" s="62"/>
    </row>
    <row r="369" spans="3:9" x14ac:dyDescent="0.25">
      <c r="C369" s="115"/>
      <c r="G369" s="106"/>
      <c r="I369" s="62"/>
    </row>
    <row r="370" spans="3:9" x14ac:dyDescent="0.25">
      <c r="C370" s="115"/>
      <c r="G370" s="106"/>
      <c r="I370" s="62"/>
    </row>
    <row r="371" spans="3:9" x14ac:dyDescent="0.25">
      <c r="C371" s="115"/>
      <c r="G371" s="106"/>
      <c r="I371" s="62"/>
    </row>
    <row r="372" spans="3:9" x14ac:dyDescent="0.25">
      <c r="C372" s="115"/>
      <c r="G372" s="106"/>
      <c r="I372" s="62"/>
    </row>
    <row r="373" spans="3:9" x14ac:dyDescent="0.25">
      <c r="C373" s="115"/>
      <c r="G373" s="106"/>
      <c r="I373" s="62"/>
    </row>
    <row r="374" spans="3:9" x14ac:dyDescent="0.25">
      <c r="C374" s="115"/>
      <c r="G374" s="106"/>
      <c r="I374" s="62"/>
    </row>
    <row r="375" spans="3:9" x14ac:dyDescent="0.25">
      <c r="C375" s="115"/>
      <c r="G375" s="106"/>
      <c r="I375" s="62"/>
    </row>
    <row r="376" spans="3:9" x14ac:dyDescent="0.25">
      <c r="C376" s="115"/>
      <c r="G376" s="106"/>
      <c r="I376" s="62"/>
    </row>
    <row r="377" spans="3:9" x14ac:dyDescent="0.25">
      <c r="C377" s="115"/>
      <c r="G377" s="106"/>
      <c r="I377" s="62"/>
    </row>
    <row r="378" spans="3:9" x14ac:dyDescent="0.25">
      <c r="C378" s="115"/>
      <c r="G378" s="106"/>
      <c r="I378" s="62"/>
    </row>
    <row r="379" spans="3:9" x14ac:dyDescent="0.25">
      <c r="C379" s="115"/>
      <c r="G379" s="106"/>
      <c r="I379" s="62"/>
    </row>
    <row r="380" spans="3:9" x14ac:dyDescent="0.25">
      <c r="C380" s="115"/>
      <c r="G380" s="106"/>
      <c r="I380" s="62"/>
    </row>
    <row r="381" spans="3:9" x14ac:dyDescent="0.25">
      <c r="C381" s="115"/>
      <c r="G381" s="106"/>
      <c r="I381" s="62"/>
    </row>
    <row r="382" spans="3:9" x14ac:dyDescent="0.25">
      <c r="C382" s="115"/>
      <c r="G382" s="106"/>
      <c r="I382" s="62"/>
    </row>
    <row r="383" spans="3:9" x14ac:dyDescent="0.25">
      <c r="C383" s="115"/>
      <c r="G383" s="106"/>
      <c r="I383" s="62"/>
    </row>
    <row r="384" spans="3:9" x14ac:dyDescent="0.25">
      <c r="C384" s="115"/>
      <c r="G384" s="106"/>
      <c r="I384" s="62"/>
    </row>
    <row r="385" spans="3:9" x14ac:dyDescent="0.25">
      <c r="C385" s="115"/>
      <c r="G385" s="106"/>
      <c r="I385" s="62"/>
    </row>
    <row r="386" spans="3:9" x14ac:dyDescent="0.25">
      <c r="C386" s="115"/>
      <c r="G386" s="106"/>
      <c r="I386" s="62"/>
    </row>
    <row r="387" spans="3:9" x14ac:dyDescent="0.25">
      <c r="C387" s="115"/>
      <c r="G387" s="106"/>
      <c r="I387" s="62"/>
    </row>
    <row r="388" spans="3:9" x14ac:dyDescent="0.25">
      <c r="C388" s="115"/>
      <c r="G388" s="106"/>
      <c r="I388" s="62"/>
    </row>
    <row r="389" spans="3:9" x14ac:dyDescent="0.25">
      <c r="C389" s="115"/>
      <c r="G389" s="106"/>
      <c r="I389" s="62"/>
    </row>
    <row r="390" spans="3:9" x14ac:dyDescent="0.25">
      <c r="C390" s="115"/>
      <c r="G390" s="106"/>
      <c r="I390" s="62"/>
    </row>
    <row r="391" spans="3:9" x14ac:dyDescent="0.25">
      <c r="C391" s="115"/>
      <c r="G391" s="106"/>
      <c r="I391" s="62"/>
    </row>
    <row r="392" spans="3:9" x14ac:dyDescent="0.25">
      <c r="C392" s="115"/>
      <c r="G392" s="106"/>
      <c r="I392" s="62"/>
    </row>
    <row r="393" spans="3:9" x14ac:dyDescent="0.25">
      <c r="C393" s="115"/>
      <c r="G393" s="106"/>
      <c r="I393" s="62"/>
    </row>
    <row r="394" spans="3:9" x14ac:dyDescent="0.25">
      <c r="C394" s="115"/>
      <c r="G394" s="106"/>
      <c r="I394" s="62"/>
    </row>
    <row r="395" spans="3:9" x14ac:dyDescent="0.25">
      <c r="C395" s="115"/>
      <c r="G395" s="106"/>
      <c r="I395" s="62"/>
    </row>
    <row r="396" spans="3:9" x14ac:dyDescent="0.25">
      <c r="C396" s="115"/>
      <c r="G396" s="106"/>
      <c r="I396" s="62"/>
    </row>
    <row r="397" spans="3:9" x14ac:dyDescent="0.25">
      <c r="C397" s="115"/>
      <c r="G397" s="106"/>
      <c r="I397" s="62"/>
    </row>
    <row r="398" spans="3:9" x14ac:dyDescent="0.25">
      <c r="C398" s="115"/>
      <c r="G398" s="106"/>
      <c r="I398" s="62"/>
    </row>
    <row r="399" spans="3:9" x14ac:dyDescent="0.25">
      <c r="C399" s="115"/>
      <c r="G399" s="106"/>
      <c r="I399" s="62"/>
    </row>
    <row r="400" spans="3:9" x14ac:dyDescent="0.25">
      <c r="C400" s="115"/>
      <c r="G400" s="106"/>
      <c r="I400" s="62"/>
    </row>
    <row r="401" spans="3:9" x14ac:dyDescent="0.25">
      <c r="C401" s="115"/>
      <c r="G401" s="106"/>
      <c r="I401" s="62"/>
    </row>
    <row r="402" spans="3:9" x14ac:dyDescent="0.25">
      <c r="C402" s="115"/>
      <c r="G402" s="106"/>
      <c r="I402" s="62"/>
    </row>
    <row r="403" spans="3:9" x14ac:dyDescent="0.25">
      <c r="C403" s="115"/>
      <c r="G403" s="106"/>
      <c r="I403" s="62"/>
    </row>
    <row r="404" spans="3:9" x14ac:dyDescent="0.25">
      <c r="C404" s="115"/>
      <c r="G404" s="106"/>
      <c r="I404" s="62"/>
    </row>
    <row r="405" spans="3:9" x14ac:dyDescent="0.25">
      <c r="C405" s="115"/>
      <c r="G405" s="106"/>
      <c r="I405" s="62"/>
    </row>
    <row r="406" spans="3:9" x14ac:dyDescent="0.25">
      <c r="C406" s="115"/>
      <c r="G406" s="106"/>
      <c r="I406" s="62"/>
    </row>
    <row r="407" spans="3:9" x14ac:dyDescent="0.25">
      <c r="C407" s="115"/>
      <c r="G407" s="106"/>
      <c r="I407" s="62"/>
    </row>
    <row r="408" spans="3:9" x14ac:dyDescent="0.25">
      <c r="C408" s="115"/>
      <c r="G408" s="106"/>
      <c r="I408" s="62"/>
    </row>
    <row r="409" spans="3:9" x14ac:dyDescent="0.25">
      <c r="C409" s="115"/>
      <c r="G409" s="106"/>
      <c r="I409" s="62"/>
    </row>
    <row r="410" spans="3:9" x14ac:dyDescent="0.25">
      <c r="C410" s="115"/>
      <c r="G410" s="106"/>
      <c r="I410" s="62"/>
    </row>
    <row r="411" spans="3:9" x14ac:dyDescent="0.25">
      <c r="C411" s="115"/>
      <c r="G411" s="106"/>
      <c r="I411" s="62"/>
    </row>
    <row r="412" spans="3:9" x14ac:dyDescent="0.25">
      <c r="C412" s="115"/>
      <c r="G412" s="106"/>
      <c r="I412" s="62"/>
    </row>
    <row r="413" spans="3:9" x14ac:dyDescent="0.25">
      <c r="C413" s="115"/>
      <c r="G413" s="106"/>
      <c r="I413" s="62"/>
    </row>
    <row r="414" spans="3:9" x14ac:dyDescent="0.25">
      <c r="C414" s="115"/>
      <c r="G414" s="106"/>
      <c r="I414" s="62"/>
    </row>
    <row r="415" spans="3:9" x14ac:dyDescent="0.25">
      <c r="C415" s="115"/>
      <c r="G415" s="106"/>
      <c r="I415" s="62"/>
    </row>
    <row r="416" spans="3:9" x14ac:dyDescent="0.25">
      <c r="C416" s="115"/>
      <c r="G416" s="106"/>
      <c r="I416" s="62"/>
    </row>
    <row r="417" spans="3:9" x14ac:dyDescent="0.25">
      <c r="C417" s="115"/>
      <c r="G417" s="106"/>
      <c r="I417" s="62"/>
    </row>
    <row r="418" spans="3:9" x14ac:dyDescent="0.25">
      <c r="C418" s="115"/>
      <c r="G418" s="106"/>
      <c r="I418" s="62"/>
    </row>
    <row r="419" spans="3:9" x14ac:dyDescent="0.25">
      <c r="C419" s="115"/>
      <c r="G419" s="106"/>
      <c r="I419" s="62"/>
    </row>
    <row r="420" spans="3:9" x14ac:dyDescent="0.25">
      <c r="C420" s="115"/>
      <c r="G420" s="106"/>
      <c r="I420" s="62"/>
    </row>
    <row r="421" spans="3:9" x14ac:dyDescent="0.25">
      <c r="C421" s="115"/>
      <c r="G421" s="106"/>
      <c r="I421" s="62"/>
    </row>
    <row r="422" spans="3:9" x14ac:dyDescent="0.25">
      <c r="C422" s="115"/>
      <c r="G422" s="106"/>
      <c r="I422" s="62"/>
    </row>
    <row r="423" spans="3:9" x14ac:dyDescent="0.25">
      <c r="C423" s="115"/>
      <c r="G423" s="106"/>
      <c r="I423" s="62"/>
    </row>
    <row r="424" spans="3:9" x14ac:dyDescent="0.25">
      <c r="C424" s="115"/>
      <c r="G424" s="106"/>
      <c r="I424" s="62"/>
    </row>
    <row r="425" spans="3:9" x14ac:dyDescent="0.25">
      <c r="C425" s="115"/>
      <c r="G425" s="106"/>
      <c r="I425" s="62"/>
    </row>
    <row r="426" spans="3:9" x14ac:dyDescent="0.25">
      <c r="C426" s="115"/>
      <c r="G426" s="106"/>
      <c r="I426" s="62"/>
    </row>
    <row r="427" spans="3:9" x14ac:dyDescent="0.25">
      <c r="C427" s="115"/>
      <c r="G427" s="106"/>
      <c r="I427" s="62"/>
    </row>
    <row r="428" spans="3:9" x14ac:dyDescent="0.25">
      <c r="C428" s="115"/>
      <c r="G428" s="106"/>
      <c r="I428" s="62"/>
    </row>
    <row r="429" spans="3:9" x14ac:dyDescent="0.25">
      <c r="C429" s="115"/>
      <c r="G429" s="106"/>
      <c r="I429" s="62"/>
    </row>
    <row r="430" spans="3:9" x14ac:dyDescent="0.25">
      <c r="C430" s="115"/>
      <c r="G430" s="106"/>
      <c r="I430" s="62"/>
    </row>
    <row r="431" spans="3:9" x14ac:dyDescent="0.25">
      <c r="C431" s="115"/>
      <c r="G431" s="106"/>
      <c r="I431" s="62"/>
    </row>
    <row r="432" spans="3:9" x14ac:dyDescent="0.25">
      <c r="C432" s="115"/>
      <c r="G432" s="106"/>
      <c r="I432" s="62"/>
    </row>
    <row r="433" spans="3:9" x14ac:dyDescent="0.25">
      <c r="C433" s="115"/>
      <c r="G433" s="106"/>
      <c r="I433" s="62"/>
    </row>
    <row r="434" spans="3:9" x14ac:dyDescent="0.25">
      <c r="C434" s="115"/>
      <c r="G434" s="106"/>
      <c r="I434" s="62"/>
    </row>
    <row r="435" spans="3:9" x14ac:dyDescent="0.25">
      <c r="C435" s="115"/>
      <c r="G435" s="106"/>
      <c r="I435" s="62"/>
    </row>
    <row r="436" spans="3:9" x14ac:dyDescent="0.25">
      <c r="C436" s="115"/>
      <c r="G436" s="106"/>
      <c r="I436" s="62"/>
    </row>
    <row r="437" spans="3:9" x14ac:dyDescent="0.25">
      <c r="C437" s="115"/>
      <c r="G437" s="106"/>
      <c r="I437" s="62"/>
    </row>
    <row r="438" spans="3:9" x14ac:dyDescent="0.25">
      <c r="C438" s="115"/>
      <c r="G438" s="106"/>
      <c r="I438" s="62"/>
    </row>
    <row r="439" spans="3:9" x14ac:dyDescent="0.25">
      <c r="C439" s="115"/>
      <c r="G439" s="106"/>
      <c r="I439" s="62"/>
    </row>
    <row r="440" spans="3:9" x14ac:dyDescent="0.25">
      <c r="C440" s="115"/>
      <c r="G440" s="106"/>
      <c r="I440" s="62"/>
    </row>
    <row r="441" spans="3:9" x14ac:dyDescent="0.25">
      <c r="C441" s="115"/>
      <c r="G441" s="106"/>
      <c r="I441" s="62"/>
    </row>
    <row r="442" spans="3:9" x14ac:dyDescent="0.25">
      <c r="C442" s="115"/>
      <c r="G442" s="106"/>
      <c r="I442" s="62"/>
    </row>
    <row r="443" spans="3:9" x14ac:dyDescent="0.25">
      <c r="C443" s="115"/>
      <c r="G443" s="106"/>
      <c r="I443" s="62"/>
    </row>
    <row r="444" spans="3:9" x14ac:dyDescent="0.25">
      <c r="C444" s="115"/>
      <c r="G444" s="106"/>
      <c r="I444" s="62"/>
    </row>
    <row r="445" spans="3:9" x14ac:dyDescent="0.25">
      <c r="C445" s="115"/>
      <c r="G445" s="106"/>
      <c r="I445" s="62"/>
    </row>
    <row r="446" spans="3:9" x14ac:dyDescent="0.25">
      <c r="C446" s="115"/>
      <c r="G446" s="106"/>
      <c r="I446" s="62"/>
    </row>
    <row r="447" spans="3:9" x14ac:dyDescent="0.25">
      <c r="C447" s="115"/>
      <c r="G447" s="106"/>
      <c r="I447" s="62"/>
    </row>
    <row r="448" spans="3:9" x14ac:dyDescent="0.25">
      <c r="C448" s="115"/>
      <c r="G448" s="106"/>
      <c r="I448" s="62"/>
    </row>
    <row r="449" spans="3:9" x14ac:dyDescent="0.25">
      <c r="C449" s="115"/>
      <c r="G449" s="106"/>
      <c r="I449" s="62"/>
    </row>
    <row r="450" spans="3:9" x14ac:dyDescent="0.25">
      <c r="C450" s="115"/>
      <c r="G450" s="106"/>
      <c r="I450" s="62"/>
    </row>
    <row r="451" spans="3:9" x14ac:dyDescent="0.25">
      <c r="C451" s="115"/>
      <c r="G451" s="106"/>
      <c r="I451" s="62"/>
    </row>
    <row r="452" spans="3:9" x14ac:dyDescent="0.25">
      <c r="C452" s="115"/>
      <c r="G452" s="106"/>
      <c r="I452" s="62"/>
    </row>
    <row r="453" spans="3:9" x14ac:dyDescent="0.25">
      <c r="C453" s="115"/>
      <c r="G453" s="106"/>
      <c r="I453" s="62"/>
    </row>
    <row r="454" spans="3:9" x14ac:dyDescent="0.25">
      <c r="C454" s="115"/>
      <c r="G454" s="106"/>
      <c r="I454" s="62"/>
    </row>
    <row r="455" spans="3:9" x14ac:dyDescent="0.25">
      <c r="C455" s="115"/>
      <c r="G455" s="106"/>
      <c r="I455" s="62"/>
    </row>
    <row r="456" spans="3:9" x14ac:dyDescent="0.25">
      <c r="C456" s="115"/>
      <c r="G456" s="106"/>
      <c r="I456" s="62"/>
    </row>
    <row r="457" spans="3:9" x14ac:dyDescent="0.25">
      <c r="C457" s="115"/>
      <c r="G457" s="106"/>
      <c r="I457" s="62"/>
    </row>
    <row r="458" spans="3:9" x14ac:dyDescent="0.25">
      <c r="C458" s="115"/>
      <c r="G458" s="106"/>
      <c r="I458" s="62"/>
    </row>
    <row r="459" spans="3:9" x14ac:dyDescent="0.25">
      <c r="C459" s="115"/>
      <c r="G459" s="106"/>
      <c r="I459" s="62"/>
    </row>
    <row r="460" spans="3:9" x14ac:dyDescent="0.25">
      <c r="C460" s="115"/>
      <c r="G460" s="106"/>
      <c r="I460" s="62"/>
    </row>
    <row r="461" spans="3:9" x14ac:dyDescent="0.25">
      <c r="C461" s="115"/>
      <c r="G461" s="106"/>
      <c r="I461" s="62"/>
    </row>
    <row r="462" spans="3:9" x14ac:dyDescent="0.25">
      <c r="C462" s="115"/>
      <c r="G462" s="106"/>
      <c r="I462" s="62"/>
    </row>
    <row r="463" spans="3:9" x14ac:dyDescent="0.25">
      <c r="C463" s="115"/>
      <c r="G463" s="106"/>
      <c r="I463" s="62"/>
    </row>
    <row r="464" spans="3:9" x14ac:dyDescent="0.25">
      <c r="C464" s="115"/>
      <c r="G464" s="106"/>
      <c r="I464" s="62"/>
    </row>
    <row r="465" spans="3:9" x14ac:dyDescent="0.25">
      <c r="C465" s="115"/>
      <c r="G465" s="106"/>
      <c r="I465" s="62"/>
    </row>
    <row r="466" spans="3:9" x14ac:dyDescent="0.25">
      <c r="C466" s="115"/>
      <c r="G466" s="106"/>
      <c r="I466" s="62"/>
    </row>
    <row r="467" spans="3:9" x14ac:dyDescent="0.25">
      <c r="C467" s="115"/>
      <c r="G467" s="106"/>
      <c r="I467" s="62"/>
    </row>
    <row r="468" spans="3:9" x14ac:dyDescent="0.25">
      <c r="C468" s="115"/>
      <c r="G468" s="106"/>
      <c r="I468" s="62"/>
    </row>
    <row r="469" spans="3:9" x14ac:dyDescent="0.25">
      <c r="C469" s="115"/>
      <c r="G469" s="106"/>
      <c r="I469" s="62"/>
    </row>
    <row r="470" spans="3:9" x14ac:dyDescent="0.25">
      <c r="C470" s="115"/>
      <c r="G470" s="106"/>
      <c r="I470" s="62"/>
    </row>
    <row r="471" spans="3:9" x14ac:dyDescent="0.25">
      <c r="C471" s="115"/>
      <c r="G471" s="106"/>
      <c r="I471" s="62"/>
    </row>
    <row r="472" spans="3:9" x14ac:dyDescent="0.25">
      <c r="C472" s="115"/>
      <c r="G472" s="106"/>
      <c r="I472" s="62"/>
    </row>
    <row r="473" spans="3:9" x14ac:dyDescent="0.25">
      <c r="C473" s="115"/>
      <c r="G473" s="106"/>
      <c r="I473" s="62"/>
    </row>
    <row r="474" spans="3:9" x14ac:dyDescent="0.25">
      <c r="C474" s="115"/>
      <c r="G474" s="106"/>
      <c r="I474" s="62"/>
    </row>
    <row r="475" spans="3:9" x14ac:dyDescent="0.25">
      <c r="C475" s="115"/>
      <c r="G475" s="106"/>
      <c r="I475" s="62"/>
    </row>
    <row r="476" spans="3:9" x14ac:dyDescent="0.25">
      <c r="C476" s="115"/>
      <c r="G476" s="106"/>
      <c r="I476" s="62"/>
    </row>
    <row r="477" spans="3:9" x14ac:dyDescent="0.25">
      <c r="C477" s="115"/>
      <c r="G477" s="106"/>
      <c r="I477" s="62"/>
    </row>
    <row r="478" spans="3:9" x14ac:dyDescent="0.25">
      <c r="C478" s="115"/>
      <c r="G478" s="106"/>
      <c r="I478" s="62"/>
    </row>
    <row r="479" spans="3:9" x14ac:dyDescent="0.25">
      <c r="C479" s="115"/>
      <c r="G479" s="106"/>
      <c r="I479" s="62"/>
    </row>
    <row r="480" spans="3:9" x14ac:dyDescent="0.25">
      <c r="C480" s="115"/>
      <c r="G480" s="106"/>
      <c r="I480" s="62"/>
    </row>
    <row r="481" spans="3:9" x14ac:dyDescent="0.25">
      <c r="C481" s="115"/>
      <c r="G481" s="106"/>
      <c r="I481" s="62"/>
    </row>
    <row r="482" spans="3:9" x14ac:dyDescent="0.25">
      <c r="C482" s="115"/>
      <c r="G482" s="106"/>
      <c r="I482" s="62"/>
    </row>
    <row r="483" spans="3:9" x14ac:dyDescent="0.25">
      <c r="C483" s="115"/>
      <c r="G483" s="106"/>
      <c r="I483" s="62"/>
    </row>
    <row r="484" spans="3:9" x14ac:dyDescent="0.25">
      <c r="C484" s="115"/>
      <c r="G484" s="106"/>
      <c r="I484" s="62"/>
    </row>
    <row r="485" spans="3:9" x14ac:dyDescent="0.25">
      <c r="C485" s="115"/>
      <c r="G485" s="106"/>
      <c r="I485" s="62"/>
    </row>
    <row r="486" spans="3:9" x14ac:dyDescent="0.25">
      <c r="C486" s="115"/>
      <c r="G486" s="106"/>
      <c r="I486" s="62"/>
    </row>
    <row r="487" spans="3:9" x14ac:dyDescent="0.25">
      <c r="C487" s="115"/>
      <c r="G487" s="106"/>
      <c r="I487" s="62"/>
    </row>
    <row r="488" spans="3:9" x14ac:dyDescent="0.25">
      <c r="C488" s="115"/>
      <c r="G488" s="106"/>
      <c r="I488" s="62"/>
    </row>
    <row r="489" spans="3:9" x14ac:dyDescent="0.25">
      <c r="C489" s="115"/>
      <c r="G489" s="106"/>
      <c r="I489" s="62"/>
    </row>
    <row r="490" spans="3:9" x14ac:dyDescent="0.25">
      <c r="C490" s="115"/>
      <c r="G490" s="106"/>
      <c r="I490" s="62"/>
    </row>
    <row r="491" spans="3:9" x14ac:dyDescent="0.25">
      <c r="C491" s="115"/>
      <c r="G491" s="106"/>
      <c r="I491" s="62"/>
    </row>
    <row r="492" spans="3:9" x14ac:dyDescent="0.25">
      <c r="C492" s="115"/>
      <c r="G492" s="106"/>
      <c r="I492" s="62"/>
    </row>
    <row r="493" spans="3:9" x14ac:dyDescent="0.25">
      <c r="C493" s="115"/>
      <c r="G493" s="106"/>
      <c r="I493" s="62"/>
    </row>
    <row r="494" spans="3:9" x14ac:dyDescent="0.25">
      <c r="C494" s="115"/>
      <c r="G494" s="106"/>
      <c r="I494" s="62"/>
    </row>
    <row r="495" spans="3:9" x14ac:dyDescent="0.25">
      <c r="C495" s="115"/>
      <c r="G495" s="106"/>
      <c r="I495" s="62"/>
    </row>
    <row r="496" spans="3:9" x14ac:dyDescent="0.25">
      <c r="C496" s="115"/>
      <c r="G496" s="106"/>
      <c r="I496" s="62"/>
    </row>
    <row r="497" spans="3:9" x14ac:dyDescent="0.25">
      <c r="C497" s="115"/>
      <c r="G497" s="106"/>
      <c r="I497" s="62"/>
    </row>
    <row r="498" spans="3:9" x14ac:dyDescent="0.25">
      <c r="C498" s="115"/>
      <c r="G498" s="106"/>
      <c r="I498" s="62"/>
    </row>
    <row r="499" spans="3:9" x14ac:dyDescent="0.25">
      <c r="C499" s="115"/>
      <c r="G499" s="106"/>
      <c r="I499" s="62"/>
    </row>
    <row r="500" spans="3:9" x14ac:dyDescent="0.25">
      <c r="C500" s="115"/>
      <c r="G500" s="106"/>
      <c r="I500" s="62"/>
    </row>
    <row r="501" spans="3:9" x14ac:dyDescent="0.25">
      <c r="C501" s="115"/>
      <c r="G501" s="106"/>
      <c r="I501" s="62"/>
    </row>
    <row r="502" spans="3:9" x14ac:dyDescent="0.25">
      <c r="C502" s="115"/>
      <c r="G502" s="106"/>
      <c r="I502" s="62"/>
    </row>
    <row r="503" spans="3:9" x14ac:dyDescent="0.25">
      <c r="C503" s="115"/>
      <c r="G503" s="106"/>
      <c r="I503" s="62"/>
    </row>
    <row r="504" spans="3:9" x14ac:dyDescent="0.25">
      <c r="C504" s="115"/>
      <c r="G504" s="106"/>
      <c r="I504" s="62"/>
    </row>
    <row r="505" spans="3:9" x14ac:dyDescent="0.25">
      <c r="C505" s="115"/>
      <c r="G505" s="106"/>
      <c r="I505" s="62"/>
    </row>
    <row r="506" spans="3:9" x14ac:dyDescent="0.25">
      <c r="C506" s="115"/>
      <c r="G506" s="106"/>
      <c r="I506" s="62"/>
    </row>
    <row r="507" spans="3:9" x14ac:dyDescent="0.25">
      <c r="C507" s="115"/>
      <c r="G507" s="106"/>
      <c r="I507" s="62"/>
    </row>
    <row r="508" spans="3:9" x14ac:dyDescent="0.25">
      <c r="C508" s="115"/>
      <c r="G508" s="106"/>
      <c r="I508" s="62"/>
    </row>
    <row r="509" spans="3:9" x14ac:dyDescent="0.25">
      <c r="C509" s="115"/>
      <c r="G509" s="106"/>
      <c r="I509" s="62"/>
    </row>
    <row r="510" spans="3:9" x14ac:dyDescent="0.25">
      <c r="C510" s="115"/>
      <c r="G510" s="106"/>
      <c r="I510" s="62"/>
    </row>
    <row r="511" spans="3:9" x14ac:dyDescent="0.25">
      <c r="C511" s="115"/>
      <c r="G511" s="106"/>
      <c r="I511" s="62"/>
    </row>
    <row r="512" spans="3:9" x14ac:dyDescent="0.25">
      <c r="C512" s="115"/>
      <c r="G512" s="106"/>
      <c r="I512" s="62"/>
    </row>
    <row r="513" spans="3:9" x14ac:dyDescent="0.25">
      <c r="C513" s="115"/>
      <c r="G513" s="106"/>
      <c r="I513" s="62"/>
    </row>
    <row r="514" spans="3:9" x14ac:dyDescent="0.25">
      <c r="C514" s="115"/>
      <c r="G514" s="106"/>
      <c r="I514" s="62"/>
    </row>
    <row r="515" spans="3:9" x14ac:dyDescent="0.25">
      <c r="C515" s="115"/>
      <c r="G515" s="106"/>
      <c r="I515" s="62"/>
    </row>
    <row r="516" spans="3:9" x14ac:dyDescent="0.25">
      <c r="C516" s="115"/>
      <c r="G516" s="106"/>
      <c r="I516" s="62"/>
    </row>
    <row r="517" spans="3:9" x14ac:dyDescent="0.25">
      <c r="C517" s="115"/>
      <c r="G517" s="106"/>
      <c r="I517" s="62"/>
    </row>
    <row r="518" spans="3:9" x14ac:dyDescent="0.25">
      <c r="C518" s="115"/>
      <c r="G518" s="106"/>
      <c r="I518" s="62"/>
    </row>
    <row r="519" spans="3:9" x14ac:dyDescent="0.25">
      <c r="C519" s="115"/>
      <c r="G519" s="106"/>
      <c r="I519" s="62"/>
    </row>
    <row r="520" spans="3:9" x14ac:dyDescent="0.25">
      <c r="C520" s="115"/>
      <c r="G520" s="106"/>
      <c r="I520" s="62"/>
    </row>
    <row r="521" spans="3:9" x14ac:dyDescent="0.25">
      <c r="C521" s="115"/>
      <c r="G521" s="106"/>
      <c r="I521" s="62"/>
    </row>
    <row r="522" spans="3:9" x14ac:dyDescent="0.25">
      <c r="C522" s="115"/>
      <c r="G522" s="106"/>
      <c r="I522" s="62"/>
    </row>
    <row r="523" spans="3:9" x14ac:dyDescent="0.25">
      <c r="C523" s="115"/>
      <c r="G523" s="106"/>
      <c r="I523" s="62"/>
    </row>
    <row r="524" spans="3:9" x14ac:dyDescent="0.25">
      <c r="C524" s="115"/>
      <c r="G524" s="106"/>
      <c r="I524" s="62"/>
    </row>
    <row r="525" spans="3:9" x14ac:dyDescent="0.25">
      <c r="C525" s="115"/>
      <c r="G525" s="106"/>
      <c r="I525" s="62"/>
    </row>
    <row r="526" spans="3:9" x14ac:dyDescent="0.25">
      <c r="C526" s="115"/>
      <c r="G526" s="106"/>
      <c r="I526" s="62"/>
    </row>
    <row r="527" spans="3:9" x14ac:dyDescent="0.25">
      <c r="C527" s="115"/>
      <c r="G527" s="106"/>
      <c r="I527" s="62"/>
    </row>
    <row r="528" spans="3:9" x14ac:dyDescent="0.25">
      <c r="C528" s="115"/>
      <c r="G528" s="106"/>
      <c r="I528" s="62"/>
    </row>
    <row r="529" spans="3:9" x14ac:dyDescent="0.25">
      <c r="C529" s="115"/>
      <c r="G529" s="106"/>
      <c r="I529" s="62"/>
    </row>
    <row r="530" spans="3:9" x14ac:dyDescent="0.25">
      <c r="C530" s="115"/>
      <c r="G530" s="106"/>
      <c r="I530" s="62"/>
    </row>
    <row r="531" spans="3:9" x14ac:dyDescent="0.25">
      <c r="C531" s="115"/>
      <c r="G531" s="106"/>
      <c r="I531" s="62"/>
    </row>
  </sheetData>
  <mergeCells count="1">
    <mergeCell ref="C3:I4"/>
  </mergeCells>
  <conditionalFormatting sqref="I1:I531">
    <cfRule type="cellIs" dxfId="1" priority="2" operator="lessThan">
      <formula>0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48A54"/>
  </sheetPr>
  <dimension ref="A1:AMJ531"/>
  <sheetViews>
    <sheetView topLeftCell="B40" zoomScaleNormal="100" workbookViewId="0">
      <selection activeCell="G187" sqref="G187"/>
    </sheetView>
  </sheetViews>
  <sheetFormatPr defaultColWidth="9.140625" defaultRowHeight="15" x14ac:dyDescent="0.25"/>
  <cols>
    <col min="1" max="1" width="12.42578125" style="59" customWidth="1"/>
    <col min="2" max="2" width="11.5703125" style="59" customWidth="1"/>
    <col min="3" max="3" width="33.42578125" style="86" customWidth="1"/>
    <col min="4" max="4" width="22" style="59" hidden="1" customWidth="1"/>
    <col min="5" max="5" width="13.5703125" style="105" customWidth="1"/>
    <col min="6" max="6" width="12.28515625" style="59" customWidth="1"/>
    <col min="7" max="7" width="16.42578125" style="59" customWidth="1"/>
    <col min="8" max="8" width="17" style="59" customWidth="1"/>
    <col min="9" max="9" width="13.42578125" style="59" customWidth="1"/>
    <col min="10" max="1024" width="9.140625" style="59"/>
  </cols>
  <sheetData>
    <row r="1" spans="1:9" x14ac:dyDescent="0.25">
      <c r="G1" s="116"/>
      <c r="I1" s="62"/>
    </row>
    <row r="2" spans="1:9" x14ac:dyDescent="0.25">
      <c r="G2" s="116"/>
      <c r="I2" s="62"/>
    </row>
    <row r="3" spans="1:9" x14ac:dyDescent="0.25">
      <c r="A3" s="63" t="s">
        <v>4</v>
      </c>
      <c r="B3" s="26" t="s">
        <v>5</v>
      </c>
      <c r="C3" s="133">
        <v>44531</v>
      </c>
      <c r="D3" s="133"/>
      <c r="E3" s="133"/>
      <c r="F3" s="133"/>
      <c r="G3" s="133"/>
      <c r="H3" s="133"/>
      <c r="I3" s="133"/>
    </row>
    <row r="4" spans="1:9" x14ac:dyDescent="0.25">
      <c r="A4" s="64" t="s">
        <v>6</v>
      </c>
      <c r="B4" s="65" t="s">
        <v>7</v>
      </c>
      <c r="C4" s="133"/>
      <c r="D4" s="133"/>
      <c r="E4" s="133"/>
      <c r="F4" s="133"/>
      <c r="G4" s="133"/>
      <c r="H4" s="133"/>
      <c r="I4" s="133"/>
    </row>
    <row r="5" spans="1:9" ht="30" x14ac:dyDescent="0.25">
      <c r="A5" s="26"/>
      <c r="B5" s="26" t="s">
        <v>8</v>
      </c>
      <c r="C5" s="94" t="s">
        <v>9</v>
      </c>
      <c r="D5" s="26" t="s">
        <v>136</v>
      </c>
      <c r="E5" s="108" t="s">
        <v>137</v>
      </c>
      <c r="F5" s="56" t="s">
        <v>12</v>
      </c>
      <c r="G5" s="69" t="s">
        <v>138</v>
      </c>
      <c r="H5" s="56" t="s">
        <v>139</v>
      </c>
      <c r="I5" s="70" t="s">
        <v>140</v>
      </c>
    </row>
    <row r="6" spans="1:9" x14ac:dyDescent="0.25">
      <c r="A6" s="71"/>
      <c r="B6" s="26">
        <v>1</v>
      </c>
      <c r="C6" s="24"/>
      <c r="D6" s="26"/>
      <c r="E6" s="72">
        <v>620</v>
      </c>
      <c r="F6" s="73">
        <v>620</v>
      </c>
      <c r="G6" s="74" t="s">
        <v>352</v>
      </c>
      <c r="H6" s="75">
        <v>44546</v>
      </c>
      <c r="I6" s="38">
        <f>НОЯ.21!I6+ДЕК.21!F6-ДЕК.21!E6</f>
        <v>0</v>
      </c>
    </row>
    <row r="7" spans="1:9" x14ac:dyDescent="0.25">
      <c r="A7" s="71"/>
      <c r="B7" s="26">
        <v>2</v>
      </c>
      <c r="C7" s="24"/>
      <c r="D7" s="26"/>
      <c r="E7" s="72"/>
      <c r="F7" s="73"/>
      <c r="G7" s="74"/>
      <c r="H7" s="75"/>
      <c r="I7" s="38">
        <f>НОЯ.21!I7+ДЕК.21!F7-ДЕК.21!E7</f>
        <v>0</v>
      </c>
    </row>
    <row r="8" spans="1:9" x14ac:dyDescent="0.25">
      <c r="A8" s="71"/>
      <c r="B8" s="26">
        <v>3</v>
      </c>
      <c r="C8" s="27"/>
      <c r="D8" s="26"/>
      <c r="E8" s="72"/>
      <c r="F8" s="73"/>
      <c r="G8" s="74"/>
      <c r="H8" s="75"/>
      <c r="I8" s="38">
        <f>НОЯ.21!I8+ДЕК.21!F8-ДЕК.21!E8</f>
        <v>0</v>
      </c>
    </row>
    <row r="9" spans="1:9" x14ac:dyDescent="0.25">
      <c r="A9" s="71"/>
      <c r="B9" s="26">
        <v>4</v>
      </c>
      <c r="C9" s="27"/>
      <c r="D9" s="26"/>
      <c r="E9" s="72"/>
      <c r="F9" s="73"/>
      <c r="G9" s="74"/>
      <c r="H9" s="75"/>
      <c r="I9" s="38">
        <f>НОЯ.21!I9+ДЕК.21!F9-ДЕК.21!E9</f>
        <v>0</v>
      </c>
    </row>
    <row r="10" spans="1:9" x14ac:dyDescent="0.25">
      <c r="A10" s="71"/>
      <c r="B10" s="26">
        <v>5</v>
      </c>
      <c r="C10" s="27"/>
      <c r="D10" s="26"/>
      <c r="E10" s="72"/>
      <c r="F10" s="73"/>
      <c r="G10" s="74"/>
      <c r="H10" s="26"/>
      <c r="I10" s="38">
        <f>НОЯ.21!I10+ДЕК.21!F10-ДЕК.21!E10</f>
        <v>0</v>
      </c>
    </row>
    <row r="11" spans="1:9" x14ac:dyDescent="0.25">
      <c r="A11" s="71"/>
      <c r="B11" s="26">
        <v>6</v>
      </c>
      <c r="C11" s="27"/>
      <c r="D11" s="26"/>
      <c r="E11" s="72"/>
      <c r="F11" s="73"/>
      <c r="G11" s="74"/>
      <c r="H11" s="75"/>
      <c r="I11" s="38">
        <f>НОЯ.21!I11+ДЕК.21!F11-ДЕК.21!E11</f>
        <v>0</v>
      </c>
    </row>
    <row r="12" spans="1:9" x14ac:dyDescent="0.25">
      <c r="A12" s="71"/>
      <c r="B12" s="26">
        <v>7</v>
      </c>
      <c r="C12" s="27"/>
      <c r="D12" s="26"/>
      <c r="E12" s="72"/>
      <c r="F12" s="73"/>
      <c r="G12" s="74"/>
      <c r="H12" s="75"/>
      <c r="I12" s="38">
        <f>НОЯ.21!I12+ДЕК.21!F12-ДЕК.21!E12</f>
        <v>0</v>
      </c>
    </row>
    <row r="13" spans="1:9" x14ac:dyDescent="0.25">
      <c r="A13" s="66"/>
      <c r="B13" s="26">
        <v>8</v>
      </c>
      <c r="C13" s="27"/>
      <c r="D13" s="26"/>
      <c r="E13" s="72"/>
      <c r="F13" s="73"/>
      <c r="G13" s="74"/>
      <c r="H13" s="75"/>
      <c r="I13" s="38">
        <f>НОЯ.21!I13+ДЕК.21!F13-ДЕК.21!E13</f>
        <v>0</v>
      </c>
    </row>
    <row r="14" spans="1:9" x14ac:dyDescent="0.25">
      <c r="A14" s="66"/>
      <c r="B14" s="26">
        <v>9</v>
      </c>
      <c r="C14" s="27"/>
      <c r="D14" s="26"/>
      <c r="E14" s="72">
        <v>620</v>
      </c>
      <c r="F14" s="73">
        <v>650</v>
      </c>
      <c r="G14" s="74" t="s">
        <v>348</v>
      </c>
      <c r="H14" s="75">
        <v>44536</v>
      </c>
      <c r="I14" s="38">
        <f>НОЯ.21!I14+ДЕК.21!F14-ДЕК.21!E14</f>
        <v>740</v>
      </c>
    </row>
    <row r="15" spans="1:9" x14ac:dyDescent="0.25">
      <c r="A15" s="71"/>
      <c r="B15" s="26">
        <v>10</v>
      </c>
      <c r="C15" s="27"/>
      <c r="D15" s="26"/>
      <c r="E15" s="72">
        <v>620</v>
      </c>
      <c r="F15" s="73">
        <v>650</v>
      </c>
      <c r="G15" s="74" t="s">
        <v>348</v>
      </c>
      <c r="H15" s="75">
        <v>44536</v>
      </c>
      <c r="I15" s="38">
        <f>НОЯ.21!I15+ДЕК.21!F15-ДЕК.21!E15</f>
        <v>740</v>
      </c>
    </row>
    <row r="16" spans="1:9" x14ac:dyDescent="0.25">
      <c r="A16" s="66"/>
      <c r="B16" s="26">
        <v>11</v>
      </c>
      <c r="C16" s="27"/>
      <c r="D16" s="26"/>
      <c r="E16" s="72">
        <v>620</v>
      </c>
      <c r="F16" s="73">
        <v>682</v>
      </c>
      <c r="G16" s="74" t="s">
        <v>353</v>
      </c>
      <c r="H16" s="75">
        <v>44552</v>
      </c>
      <c r="I16" s="38">
        <f>НОЯ.21!I16+ДЕК.21!F16-ДЕК.21!E16</f>
        <v>-620</v>
      </c>
    </row>
    <row r="17" spans="1:9" x14ac:dyDescent="0.25">
      <c r="A17" s="66"/>
      <c r="B17" s="26">
        <v>12</v>
      </c>
      <c r="C17" s="27"/>
      <c r="D17" s="26"/>
      <c r="E17" s="72"/>
      <c r="F17" s="73"/>
      <c r="G17" s="74"/>
      <c r="H17" s="75"/>
      <c r="I17" s="38">
        <f>НОЯ.21!I17+ДЕК.21!F17-ДЕК.21!E17</f>
        <v>0</v>
      </c>
    </row>
    <row r="18" spans="1:9" x14ac:dyDescent="0.25">
      <c r="A18" s="66"/>
      <c r="B18" s="26">
        <v>13</v>
      </c>
      <c r="C18" s="27"/>
      <c r="D18" s="26"/>
      <c r="E18" s="72">
        <v>620</v>
      </c>
      <c r="F18" s="73"/>
      <c r="G18" s="74"/>
      <c r="H18" s="75"/>
      <c r="I18" s="38">
        <f>НОЯ.21!I18+ДЕК.21!F18-ДЕК.21!E18</f>
        <v>-4440</v>
      </c>
    </row>
    <row r="19" spans="1:9" x14ac:dyDescent="0.25">
      <c r="A19" s="66"/>
      <c r="B19" s="26">
        <v>14</v>
      </c>
      <c r="C19" s="27"/>
      <c r="D19" s="26"/>
      <c r="E19" s="72"/>
      <c r="F19" s="73"/>
      <c r="G19" s="74"/>
      <c r="H19" s="75"/>
      <c r="I19" s="38">
        <f>НОЯ.21!I19+ДЕК.21!F19-ДЕК.21!E19</f>
        <v>0</v>
      </c>
    </row>
    <row r="20" spans="1:9" x14ac:dyDescent="0.25">
      <c r="A20" s="71"/>
      <c r="B20" s="26">
        <v>15</v>
      </c>
      <c r="C20" s="27"/>
      <c r="D20" s="26"/>
      <c r="E20" s="72">
        <v>620</v>
      </c>
      <c r="F20" s="73"/>
      <c r="G20" s="74"/>
      <c r="H20" s="75"/>
      <c r="I20" s="38">
        <f>НОЯ.21!I20+ДЕК.21!F20-ДЕК.21!E20</f>
        <v>-7440</v>
      </c>
    </row>
    <row r="21" spans="1:9" x14ac:dyDescent="0.25">
      <c r="A21" s="66"/>
      <c r="B21" s="26">
        <v>16</v>
      </c>
      <c r="C21" s="27"/>
      <c r="D21" s="26"/>
      <c r="E21" s="72">
        <v>620</v>
      </c>
      <c r="F21" s="73"/>
      <c r="G21" s="74"/>
      <c r="H21" s="75"/>
      <c r="I21" s="38">
        <f>НОЯ.21!I21+ДЕК.21!F21-ДЕК.21!E21</f>
        <v>7010</v>
      </c>
    </row>
    <row r="22" spans="1:9" x14ac:dyDescent="0.25">
      <c r="A22" s="66"/>
      <c r="B22" s="26">
        <v>17</v>
      </c>
      <c r="C22" s="27"/>
      <c r="D22" s="26"/>
      <c r="E22" s="72">
        <v>620</v>
      </c>
      <c r="F22" s="76">
        <v>650</v>
      </c>
      <c r="G22" s="74" t="s">
        <v>344</v>
      </c>
      <c r="H22" s="75">
        <v>44532</v>
      </c>
      <c r="I22" s="38">
        <f>НОЯ.21!I22+ДЕК.21!F22-ДЕК.21!E22</f>
        <v>360</v>
      </c>
    </row>
    <row r="23" spans="1:9" x14ac:dyDescent="0.25">
      <c r="A23" s="66"/>
      <c r="B23" s="26">
        <v>18</v>
      </c>
      <c r="C23" s="27"/>
      <c r="D23" s="26"/>
      <c r="E23" s="72">
        <v>620</v>
      </c>
      <c r="F23" s="76"/>
      <c r="G23" s="74"/>
      <c r="H23" s="75"/>
      <c r="I23" s="38">
        <f>НОЯ.21!I23+ДЕК.21!F23-ДЕК.21!E23</f>
        <v>-940</v>
      </c>
    </row>
    <row r="24" spans="1:9" x14ac:dyDescent="0.25">
      <c r="A24" s="66"/>
      <c r="B24" s="26">
        <v>19</v>
      </c>
      <c r="C24" s="27"/>
      <c r="D24" s="26"/>
      <c r="E24" s="72">
        <v>620</v>
      </c>
      <c r="F24" s="73"/>
      <c r="G24" s="74"/>
      <c r="H24" s="26"/>
      <c r="I24" s="38">
        <f>НОЯ.21!I24+ДЕК.21!F24-ДЕК.21!E24</f>
        <v>-7440</v>
      </c>
    </row>
    <row r="25" spans="1:9" x14ac:dyDescent="0.25">
      <c r="A25" s="71"/>
      <c r="B25" s="26">
        <v>20</v>
      </c>
      <c r="C25" s="26"/>
      <c r="D25" s="26"/>
      <c r="E25" s="72"/>
      <c r="F25" s="73"/>
      <c r="G25" s="74"/>
      <c r="H25" s="75"/>
      <c r="I25" s="38">
        <f>НОЯ.21!I25+ДЕК.21!F25-ДЕК.21!E25</f>
        <v>0</v>
      </c>
    </row>
    <row r="26" spans="1:9" x14ac:dyDescent="0.25">
      <c r="A26" s="66"/>
      <c r="B26" s="26">
        <v>21</v>
      </c>
      <c r="C26" s="27"/>
      <c r="D26" s="26"/>
      <c r="E26" s="72">
        <v>620</v>
      </c>
      <c r="F26" s="73"/>
      <c r="G26" s="74"/>
      <c r="H26" s="75"/>
      <c r="I26" s="38">
        <f>НОЯ.21!I26+ДЕК.21!F26-ДЕК.21!E26</f>
        <v>-7440</v>
      </c>
    </row>
    <row r="27" spans="1:9" x14ac:dyDescent="0.25">
      <c r="A27" s="66"/>
      <c r="B27" s="26">
        <v>22</v>
      </c>
      <c r="C27" s="27"/>
      <c r="D27" s="26"/>
      <c r="E27" s="72">
        <v>620</v>
      </c>
      <c r="F27" s="38"/>
      <c r="G27" s="74"/>
      <c r="H27" s="75"/>
      <c r="I27" s="38">
        <f>НОЯ.21!I27+ДЕК.21!F27-ДЕК.21!E27</f>
        <v>-7440</v>
      </c>
    </row>
    <row r="28" spans="1:9" x14ac:dyDescent="0.25">
      <c r="A28" s="66"/>
      <c r="B28" s="26">
        <v>23</v>
      </c>
      <c r="C28" s="27"/>
      <c r="D28" s="26"/>
      <c r="E28" s="72">
        <v>620</v>
      </c>
      <c r="F28" s="73"/>
      <c r="G28" s="74"/>
      <c r="H28" s="75"/>
      <c r="I28" s="38">
        <f>НОЯ.21!I28+ДЕК.21!F28-ДЕК.21!E28</f>
        <v>-7440</v>
      </c>
    </row>
    <row r="29" spans="1:9" x14ac:dyDescent="0.25">
      <c r="A29" s="66"/>
      <c r="B29" s="26">
        <v>24</v>
      </c>
      <c r="C29" s="27"/>
      <c r="D29" s="26"/>
      <c r="E29" s="72">
        <v>620</v>
      </c>
      <c r="F29" s="73"/>
      <c r="G29" s="74"/>
      <c r="H29" s="75"/>
      <c r="I29" s="38">
        <f>НОЯ.21!I29+ДЕК.21!F29-ДЕК.21!E29</f>
        <v>-7440</v>
      </c>
    </row>
    <row r="30" spans="1:9" x14ac:dyDescent="0.25">
      <c r="A30" s="71"/>
      <c r="B30" s="26">
        <v>25</v>
      </c>
      <c r="C30" s="27"/>
      <c r="D30" s="26"/>
      <c r="E30" s="72">
        <v>620</v>
      </c>
      <c r="F30" s="73"/>
      <c r="G30" s="74"/>
      <c r="H30" s="75"/>
      <c r="I30" s="38">
        <f>НОЯ.21!I30+ДЕК.21!F30-ДЕК.21!E30</f>
        <v>-7440</v>
      </c>
    </row>
    <row r="31" spans="1:9" x14ac:dyDescent="0.25">
      <c r="A31" s="71"/>
      <c r="B31" s="26">
        <v>26</v>
      </c>
      <c r="C31" s="27"/>
      <c r="D31" s="26"/>
      <c r="E31" s="72">
        <v>620</v>
      </c>
      <c r="F31" s="73"/>
      <c r="G31" s="74"/>
      <c r="H31" s="75"/>
      <c r="I31" s="38">
        <f>НОЯ.21!I31+ДЕК.21!F31-ДЕК.21!E31</f>
        <v>-7440</v>
      </c>
    </row>
    <row r="32" spans="1:9" x14ac:dyDescent="0.25">
      <c r="A32" s="66"/>
      <c r="B32" s="26">
        <v>27</v>
      </c>
      <c r="C32" s="27"/>
      <c r="D32" s="26"/>
      <c r="E32" s="72">
        <v>620</v>
      </c>
      <c r="F32" s="73"/>
      <c r="G32" s="74"/>
      <c r="H32" s="75"/>
      <c r="I32" s="38">
        <f>НОЯ.21!I32+ДЕК.21!F32-ДЕК.21!E32</f>
        <v>-7440</v>
      </c>
    </row>
    <row r="33" spans="1:9" x14ac:dyDescent="0.25">
      <c r="A33" s="66"/>
      <c r="B33" s="26">
        <v>28</v>
      </c>
      <c r="C33" s="27"/>
      <c r="D33" s="26"/>
      <c r="E33" s="72">
        <v>620</v>
      </c>
      <c r="F33" s="73"/>
      <c r="G33" s="74"/>
      <c r="H33" s="75"/>
      <c r="I33" s="38">
        <f>НОЯ.21!I33+ДЕК.21!F33-ДЕК.21!E33</f>
        <v>-7440</v>
      </c>
    </row>
    <row r="34" spans="1:9" x14ac:dyDescent="0.25">
      <c r="A34" s="66"/>
      <c r="B34" s="26">
        <v>29</v>
      </c>
      <c r="C34" s="27"/>
      <c r="D34" s="26"/>
      <c r="E34" s="72">
        <v>620</v>
      </c>
      <c r="F34" s="38">
        <v>2600</v>
      </c>
      <c r="G34" s="74" t="s">
        <v>355</v>
      </c>
      <c r="H34" s="75" t="s">
        <v>356</v>
      </c>
      <c r="I34" s="38">
        <f>НОЯ.21!I34+ДЕК.21!F34-ДЕК.21!E34</f>
        <v>3610</v>
      </c>
    </row>
    <row r="35" spans="1:9" x14ac:dyDescent="0.25">
      <c r="A35" s="66"/>
      <c r="B35" s="26">
        <v>30</v>
      </c>
      <c r="C35" s="27"/>
      <c r="D35" s="26"/>
      <c r="E35" s="72">
        <v>620</v>
      </c>
      <c r="F35" s="73"/>
      <c r="G35" s="74"/>
      <c r="H35" s="75"/>
      <c r="I35" s="38">
        <f>НОЯ.21!I35+ДЕК.21!F35-ДЕК.21!E35</f>
        <v>-7440</v>
      </c>
    </row>
    <row r="36" spans="1:9" x14ac:dyDescent="0.25">
      <c r="A36" s="66"/>
      <c r="B36" s="26">
        <v>31</v>
      </c>
      <c r="C36" s="27"/>
      <c r="D36" s="26"/>
      <c r="E36" s="72">
        <v>620</v>
      </c>
      <c r="F36" s="73">
        <v>1300</v>
      </c>
      <c r="G36" s="74" t="s">
        <v>350</v>
      </c>
      <c r="H36" s="75">
        <v>44543</v>
      </c>
      <c r="I36" s="38">
        <f>НОЯ.21!I36+ДЕК.21!F36-ДЕК.21!E36</f>
        <v>1340</v>
      </c>
    </row>
    <row r="37" spans="1:9" x14ac:dyDescent="0.25">
      <c r="A37" s="77"/>
      <c r="B37" s="26">
        <v>32</v>
      </c>
      <c r="C37" s="27"/>
      <c r="D37" s="26"/>
      <c r="E37" s="72"/>
      <c r="F37" s="73"/>
      <c r="G37" s="74"/>
      <c r="H37" s="75"/>
      <c r="I37" s="38">
        <f>НОЯ.21!I37+ДЕК.21!F37-ДЕК.21!E37</f>
        <v>0</v>
      </c>
    </row>
    <row r="38" spans="1:9" x14ac:dyDescent="0.25">
      <c r="A38" s="77"/>
      <c r="B38" s="26">
        <v>33</v>
      </c>
      <c r="C38" s="27"/>
      <c r="D38" s="26"/>
      <c r="E38" s="72"/>
      <c r="F38" s="73"/>
      <c r="G38" s="74"/>
      <c r="H38" s="75"/>
      <c r="I38" s="38">
        <f>НОЯ.21!I38+ДЕК.21!F38-ДЕК.21!E38</f>
        <v>0</v>
      </c>
    </row>
    <row r="39" spans="1:9" x14ac:dyDescent="0.25">
      <c r="A39" s="77"/>
      <c r="B39" s="26">
        <v>34</v>
      </c>
      <c r="C39" s="27"/>
      <c r="D39" s="26"/>
      <c r="E39" s="72">
        <v>620</v>
      </c>
      <c r="F39" s="73"/>
      <c r="G39" s="74"/>
      <c r="H39" s="75"/>
      <c r="I39" s="38">
        <f>НОЯ.21!I39+ДЕК.21!F39-ДЕК.21!E39</f>
        <v>-6076</v>
      </c>
    </row>
    <row r="40" spans="1:9" x14ac:dyDescent="0.25">
      <c r="A40" s="77"/>
      <c r="B40" s="26">
        <v>35</v>
      </c>
      <c r="C40" s="27"/>
      <c r="D40" s="26"/>
      <c r="E40" s="72"/>
      <c r="F40" s="38"/>
      <c r="G40" s="74"/>
      <c r="H40" s="75"/>
      <c r="I40" s="38">
        <f>НОЯ.21!I40+ДЕК.21!F40-ДЕК.21!E40</f>
        <v>0</v>
      </c>
    </row>
    <row r="41" spans="1:9" x14ac:dyDescent="0.25">
      <c r="A41" s="77"/>
      <c r="B41" s="26">
        <v>36</v>
      </c>
      <c r="C41" s="27"/>
      <c r="D41" s="26"/>
      <c r="E41" s="72">
        <v>620</v>
      </c>
      <c r="F41" s="73"/>
      <c r="G41" s="74"/>
      <c r="H41" s="75"/>
      <c r="I41" s="38">
        <f>НОЯ.21!I41+ДЕК.21!F41-ДЕК.21!E41</f>
        <v>-3720</v>
      </c>
    </row>
    <row r="42" spans="1:9" x14ac:dyDescent="0.25">
      <c r="A42" s="77"/>
      <c r="B42" s="26">
        <v>37</v>
      </c>
      <c r="C42" s="27"/>
      <c r="D42" s="26"/>
      <c r="E42" s="72">
        <v>620</v>
      </c>
      <c r="F42" s="73"/>
      <c r="G42" s="74"/>
      <c r="H42" s="26"/>
      <c r="I42" s="38">
        <f>НОЯ.21!I42+ДЕК.21!F42-ДЕК.21!E42</f>
        <v>-7440</v>
      </c>
    </row>
    <row r="43" spans="1:9" x14ac:dyDescent="0.25">
      <c r="A43" s="77"/>
      <c r="B43" s="26">
        <v>38</v>
      </c>
      <c r="C43" s="27"/>
      <c r="D43" s="26"/>
      <c r="E43" s="72">
        <v>620</v>
      </c>
      <c r="F43" s="73"/>
      <c r="G43" s="74"/>
      <c r="H43" s="26"/>
      <c r="I43" s="38">
        <f>НОЯ.21!I43+ДЕК.21!F43-ДЕК.21!E43</f>
        <v>770</v>
      </c>
    </row>
    <row r="44" spans="1:9" x14ac:dyDescent="0.25">
      <c r="A44" s="77"/>
      <c r="B44" s="26">
        <v>39</v>
      </c>
      <c r="C44" s="27"/>
      <c r="D44" s="26"/>
      <c r="E44" s="72"/>
      <c r="F44" s="73"/>
      <c r="G44" s="74"/>
      <c r="H44" s="26"/>
      <c r="I44" s="38">
        <f>НОЯ.21!I44+ДЕК.21!F44-ДЕК.21!E44</f>
        <v>0</v>
      </c>
    </row>
    <row r="45" spans="1:9" x14ac:dyDescent="0.25">
      <c r="A45" s="77"/>
      <c r="B45" s="26">
        <v>40</v>
      </c>
      <c r="C45" s="27"/>
      <c r="D45" s="26"/>
      <c r="E45" s="72"/>
      <c r="F45" s="73"/>
      <c r="G45" s="74"/>
      <c r="H45" s="75"/>
      <c r="I45" s="38">
        <f>НОЯ.21!I45+ДЕК.21!F45-ДЕК.21!E45</f>
        <v>0</v>
      </c>
    </row>
    <row r="46" spans="1:9" x14ac:dyDescent="0.25">
      <c r="A46" s="77"/>
      <c r="B46" s="26">
        <v>41</v>
      </c>
      <c r="C46" s="27"/>
      <c r="D46" s="26"/>
      <c r="E46" s="72">
        <v>620</v>
      </c>
      <c r="F46" s="73"/>
      <c r="G46" s="74"/>
      <c r="H46" s="75"/>
      <c r="I46" s="38">
        <f>НОЯ.21!I46+ДЕК.21!F46-ДЕК.21!E46</f>
        <v>-7440</v>
      </c>
    </row>
    <row r="47" spans="1:9" x14ac:dyDescent="0.25">
      <c r="A47" s="77"/>
      <c r="B47" s="26">
        <v>42</v>
      </c>
      <c r="C47" s="27"/>
      <c r="D47" s="26"/>
      <c r="E47" s="72"/>
      <c r="F47" s="73"/>
      <c r="G47" s="74"/>
      <c r="H47" s="75"/>
      <c r="I47" s="38">
        <f>НОЯ.21!I47+ДЕК.21!F47-ДЕК.21!E47</f>
        <v>0</v>
      </c>
    </row>
    <row r="48" spans="1:9" x14ac:dyDescent="0.25">
      <c r="A48" s="66"/>
      <c r="B48" s="26">
        <v>43</v>
      </c>
      <c r="C48" s="27"/>
      <c r="D48" s="26"/>
      <c r="E48" s="72"/>
      <c r="F48" s="73"/>
      <c r="G48" s="74"/>
      <c r="H48" s="75"/>
      <c r="I48" s="38">
        <f>НОЯ.21!I48+ДЕК.21!F48-ДЕК.21!E48</f>
        <v>0</v>
      </c>
    </row>
    <row r="49" spans="1:9" x14ac:dyDescent="0.25">
      <c r="A49" s="66"/>
      <c r="B49" s="26">
        <v>44</v>
      </c>
      <c r="C49" s="27"/>
      <c r="D49" s="26"/>
      <c r="E49" s="72"/>
      <c r="F49" s="73"/>
      <c r="G49" s="74"/>
      <c r="H49" s="75"/>
      <c r="I49" s="38">
        <f>НОЯ.21!I49+ДЕК.21!F49-ДЕК.21!E49</f>
        <v>0</v>
      </c>
    </row>
    <row r="50" spans="1:9" x14ac:dyDescent="0.25">
      <c r="A50" s="66"/>
      <c r="B50" s="26">
        <v>45</v>
      </c>
      <c r="C50" s="27"/>
      <c r="D50" s="26"/>
      <c r="E50" s="72">
        <v>620</v>
      </c>
      <c r="F50" s="73"/>
      <c r="G50" s="74"/>
      <c r="H50" s="75"/>
      <c r="I50" s="38">
        <f>НОЯ.21!I50+ДЕК.21!F50-ДЕК.21!E50</f>
        <v>-3100</v>
      </c>
    </row>
    <row r="51" spans="1:9" x14ac:dyDescent="0.25">
      <c r="A51" s="66"/>
      <c r="B51" s="26">
        <v>46</v>
      </c>
      <c r="C51" s="27"/>
      <c r="D51" s="26"/>
      <c r="E51" s="72">
        <v>620</v>
      </c>
      <c r="F51" s="73"/>
      <c r="G51" s="74"/>
      <c r="H51" s="75"/>
      <c r="I51" s="38">
        <f>НОЯ.21!I51+ДЕК.21!F51-ДЕК.21!E51</f>
        <v>-1000</v>
      </c>
    </row>
    <row r="52" spans="1:9" x14ac:dyDescent="0.25">
      <c r="A52" s="66"/>
      <c r="B52" s="26">
        <v>47</v>
      </c>
      <c r="C52" s="27"/>
      <c r="D52" s="26"/>
      <c r="E52" s="72"/>
      <c r="F52" s="73"/>
      <c r="G52" s="74"/>
      <c r="H52" s="75"/>
      <c r="I52" s="38">
        <f>НОЯ.21!I52+ДЕК.21!F52-ДЕК.21!E52</f>
        <v>0</v>
      </c>
    </row>
    <row r="53" spans="1:9" x14ac:dyDescent="0.25">
      <c r="A53" s="66"/>
      <c r="B53" s="26">
        <v>48</v>
      </c>
      <c r="C53" s="27"/>
      <c r="D53" s="26"/>
      <c r="E53" s="72"/>
      <c r="F53" s="73"/>
      <c r="G53" s="74"/>
      <c r="H53" s="75"/>
      <c r="I53" s="38">
        <f>НОЯ.21!I53+ДЕК.21!F53-ДЕК.21!E53</f>
        <v>0</v>
      </c>
    </row>
    <row r="54" spans="1:9" x14ac:dyDescent="0.25">
      <c r="A54" s="66"/>
      <c r="B54" s="26">
        <v>49</v>
      </c>
      <c r="C54" s="27"/>
      <c r="D54" s="26"/>
      <c r="E54" s="72"/>
      <c r="F54" s="38"/>
      <c r="G54" s="74"/>
      <c r="H54" s="75"/>
      <c r="I54" s="38">
        <f>НОЯ.21!I54+ДЕК.21!F54-ДЕК.21!E54</f>
        <v>0</v>
      </c>
    </row>
    <row r="55" spans="1:9" x14ac:dyDescent="0.25">
      <c r="A55" s="66"/>
      <c r="B55" s="26">
        <v>50</v>
      </c>
      <c r="C55" s="27"/>
      <c r="D55" s="26"/>
      <c r="E55" s="72"/>
      <c r="F55" s="73"/>
      <c r="G55" s="74"/>
      <c r="H55" s="26"/>
      <c r="I55" s="38">
        <f>НОЯ.21!I55+ДЕК.21!F55-ДЕК.21!E55</f>
        <v>0</v>
      </c>
    </row>
    <row r="56" spans="1:9" x14ac:dyDescent="0.25">
      <c r="A56" s="66"/>
      <c r="B56" s="26">
        <v>51</v>
      </c>
      <c r="C56" s="27"/>
      <c r="D56" s="26"/>
      <c r="E56" s="72"/>
      <c r="F56" s="73"/>
      <c r="G56" s="74"/>
      <c r="H56" s="75"/>
      <c r="I56" s="38">
        <f>НОЯ.21!I56+ДЕК.21!F56-ДЕК.21!E56</f>
        <v>0</v>
      </c>
    </row>
    <row r="57" spans="1:9" x14ac:dyDescent="0.25">
      <c r="A57" s="66"/>
      <c r="B57" s="26">
        <v>52</v>
      </c>
      <c r="C57" s="27"/>
      <c r="D57" s="26"/>
      <c r="E57" s="72"/>
      <c r="F57" s="73"/>
      <c r="G57" s="74"/>
      <c r="H57" s="75"/>
      <c r="I57" s="38">
        <f>НОЯ.21!I57+ДЕК.21!F57-ДЕК.21!E57</f>
        <v>0</v>
      </c>
    </row>
    <row r="58" spans="1:9" x14ac:dyDescent="0.25">
      <c r="A58" s="77"/>
      <c r="B58" s="26">
        <v>53</v>
      </c>
      <c r="C58" s="27"/>
      <c r="D58" s="26"/>
      <c r="E58" s="72">
        <v>620</v>
      </c>
      <c r="F58" s="73"/>
      <c r="G58" s="74"/>
      <c r="H58" s="75"/>
      <c r="I58" s="38">
        <f>НОЯ.21!I58+ДЕК.21!F58-ДЕК.21!E58</f>
        <v>-2480</v>
      </c>
    </row>
    <row r="59" spans="1:9" x14ac:dyDescent="0.25">
      <c r="A59" s="71"/>
      <c r="B59" s="26">
        <v>54</v>
      </c>
      <c r="C59" s="27"/>
      <c r="D59" s="26"/>
      <c r="E59" s="72"/>
      <c r="F59" s="73"/>
      <c r="G59" s="74"/>
      <c r="H59" s="75"/>
      <c r="I59" s="38">
        <f>НОЯ.21!I59+ДЕК.21!F59-ДЕК.21!E59</f>
        <v>0</v>
      </c>
    </row>
    <row r="60" spans="1:9" x14ac:dyDescent="0.25">
      <c r="A60" s="71"/>
      <c r="B60" s="26">
        <v>55</v>
      </c>
      <c r="C60" s="27"/>
      <c r="D60" s="26"/>
      <c r="E60" s="72"/>
      <c r="F60" s="73"/>
      <c r="G60" s="74"/>
      <c r="H60" s="75"/>
      <c r="I60" s="38">
        <f>НОЯ.21!I60+ДЕК.21!F60-ДЕК.21!E60</f>
        <v>0</v>
      </c>
    </row>
    <row r="61" spans="1:9" x14ac:dyDescent="0.25">
      <c r="A61" s="71"/>
      <c r="B61" s="26">
        <v>56</v>
      </c>
      <c r="C61" s="27"/>
      <c r="D61" s="26"/>
      <c r="E61" s="72">
        <v>620</v>
      </c>
      <c r="F61" s="73"/>
      <c r="G61" s="74"/>
      <c r="H61" s="26"/>
      <c r="I61" s="38">
        <f>НОЯ.21!I61+ДЕК.21!F61-ДЕК.21!E61</f>
        <v>-2980</v>
      </c>
    </row>
    <row r="62" spans="1:9" x14ac:dyDescent="0.25">
      <c r="A62" s="71"/>
      <c r="B62" s="26">
        <v>57</v>
      </c>
      <c r="C62" s="27"/>
      <c r="D62" s="26"/>
      <c r="E62" s="72">
        <v>620</v>
      </c>
      <c r="F62" s="38"/>
      <c r="G62" s="74"/>
      <c r="H62" s="75"/>
      <c r="I62" s="38">
        <f>НОЯ.21!I62+ДЕК.21!F62-ДЕК.21!E62</f>
        <v>-2980</v>
      </c>
    </row>
    <row r="63" spans="1:9" x14ac:dyDescent="0.25">
      <c r="A63" s="77"/>
      <c r="B63" s="26">
        <v>58</v>
      </c>
      <c r="C63" s="27"/>
      <c r="D63" s="26"/>
      <c r="E63" s="72"/>
      <c r="F63" s="73"/>
      <c r="G63" s="74"/>
      <c r="H63" s="75"/>
      <c r="I63" s="38">
        <f>НОЯ.21!I63+ДЕК.21!F63-ДЕК.21!E63</f>
        <v>0</v>
      </c>
    </row>
    <row r="64" spans="1:9" x14ac:dyDescent="0.25">
      <c r="A64" s="77"/>
      <c r="B64" s="26">
        <v>59</v>
      </c>
      <c r="C64" s="27"/>
      <c r="D64" s="26"/>
      <c r="E64" s="72">
        <v>620</v>
      </c>
      <c r="F64" s="73">
        <v>1000</v>
      </c>
      <c r="G64" s="74" t="s">
        <v>346</v>
      </c>
      <c r="H64" s="75">
        <v>44536</v>
      </c>
      <c r="I64" s="38">
        <f>НОЯ.21!I64+ДЕК.21!F64-ДЕК.21!E64</f>
        <v>2060</v>
      </c>
    </row>
    <row r="65" spans="1:9" x14ac:dyDescent="0.25">
      <c r="A65" s="77"/>
      <c r="B65" s="26">
        <v>60</v>
      </c>
      <c r="C65" s="27"/>
      <c r="D65" s="26"/>
      <c r="E65" s="72">
        <v>620</v>
      </c>
      <c r="F65" s="73"/>
      <c r="G65" s="74"/>
      <c r="H65" s="75"/>
      <c r="I65" s="38">
        <f>НОЯ.21!I65+ДЕК.21!F65-ДЕК.21!E65</f>
        <v>-7440</v>
      </c>
    </row>
    <row r="66" spans="1:9" x14ac:dyDescent="0.25">
      <c r="A66" s="77"/>
      <c r="B66" s="26">
        <v>61</v>
      </c>
      <c r="C66" s="27"/>
      <c r="D66" s="26"/>
      <c r="E66" s="72">
        <v>620</v>
      </c>
      <c r="F66" s="73"/>
      <c r="G66" s="74"/>
      <c r="H66" s="75"/>
      <c r="I66" s="38">
        <f>НОЯ.21!I66+ДЕК.21!F66-ДЕК.21!E66</f>
        <v>-7440</v>
      </c>
    </row>
    <row r="67" spans="1:9" x14ac:dyDescent="0.25">
      <c r="A67" s="77"/>
      <c r="B67" s="26">
        <v>62</v>
      </c>
      <c r="C67" s="27"/>
      <c r="D67" s="26"/>
      <c r="E67" s="72"/>
      <c r="F67" s="38"/>
      <c r="G67" s="74"/>
      <c r="H67" s="75"/>
      <c r="I67" s="38">
        <f>НОЯ.21!I67+ДЕК.21!F67-ДЕК.21!E67</f>
        <v>0</v>
      </c>
    </row>
    <row r="68" spans="1:9" x14ac:dyDescent="0.25">
      <c r="A68" s="77"/>
      <c r="B68" s="26">
        <v>63</v>
      </c>
      <c r="C68" s="27"/>
      <c r="D68" s="26"/>
      <c r="E68" s="72"/>
      <c r="F68" s="73"/>
      <c r="G68" s="74"/>
      <c r="H68" s="75"/>
      <c r="I68" s="38">
        <f>НОЯ.21!I68+ДЕК.21!F68-ДЕК.21!E68</f>
        <v>0</v>
      </c>
    </row>
    <row r="69" spans="1:9" x14ac:dyDescent="0.25">
      <c r="A69" s="77"/>
      <c r="B69" s="26">
        <v>64</v>
      </c>
      <c r="C69" s="27"/>
      <c r="D69" s="26"/>
      <c r="E69" s="72"/>
      <c r="F69" s="73"/>
      <c r="G69" s="74"/>
      <c r="H69" s="75"/>
      <c r="I69" s="38">
        <f>НОЯ.21!I69+ДЕК.21!F69-ДЕК.21!E69</f>
        <v>0</v>
      </c>
    </row>
    <row r="70" spans="1:9" x14ac:dyDescent="0.25">
      <c r="A70" s="77"/>
      <c r="B70" s="26">
        <v>65</v>
      </c>
      <c r="C70" s="27"/>
      <c r="D70" s="26"/>
      <c r="E70" s="72"/>
      <c r="F70" s="73"/>
      <c r="G70" s="74"/>
      <c r="H70" s="75"/>
      <c r="I70" s="38">
        <f>НОЯ.21!I70+ДЕК.21!F70-ДЕК.21!E70</f>
        <v>0</v>
      </c>
    </row>
    <row r="71" spans="1:9" x14ac:dyDescent="0.25">
      <c r="A71" s="77"/>
      <c r="B71" s="26">
        <v>66</v>
      </c>
      <c r="C71" s="27"/>
      <c r="D71" s="26"/>
      <c r="E71" s="72">
        <v>620</v>
      </c>
      <c r="F71" s="73">
        <v>620</v>
      </c>
      <c r="G71" s="74" t="s">
        <v>357</v>
      </c>
      <c r="H71" s="75">
        <v>44553</v>
      </c>
      <c r="I71" s="38">
        <f>НОЯ.21!I71+ДЕК.21!F71-ДЕК.21!E71</f>
        <v>558</v>
      </c>
    </row>
    <row r="72" spans="1:9" x14ac:dyDescent="0.25">
      <c r="A72" s="71"/>
      <c r="B72" s="26">
        <v>67</v>
      </c>
      <c r="C72" s="27"/>
      <c r="D72" s="26"/>
      <c r="E72" s="72">
        <v>620</v>
      </c>
      <c r="F72" s="73">
        <v>1300</v>
      </c>
      <c r="G72" s="74" t="s">
        <v>347</v>
      </c>
      <c r="H72" s="75">
        <v>44536</v>
      </c>
      <c r="I72" s="38">
        <f>НОЯ.21!I72+ДЕК.21!F72-ДЕК.21!E72</f>
        <v>1010</v>
      </c>
    </row>
    <row r="73" spans="1:9" x14ac:dyDescent="0.25">
      <c r="A73" s="66"/>
      <c r="B73" s="26">
        <v>68</v>
      </c>
      <c r="C73" s="27"/>
      <c r="D73" s="26"/>
      <c r="E73" s="72"/>
      <c r="F73" s="73"/>
      <c r="G73" s="74"/>
      <c r="H73" s="75"/>
      <c r="I73" s="38">
        <f>НОЯ.21!I73+ДЕК.21!F73-ДЕК.21!E73</f>
        <v>0</v>
      </c>
    </row>
    <row r="74" spans="1:9" x14ac:dyDescent="0.25">
      <c r="A74" s="71"/>
      <c r="B74" s="26">
        <v>69</v>
      </c>
      <c r="C74" s="27"/>
      <c r="D74" s="26"/>
      <c r="E74" s="72">
        <v>620</v>
      </c>
      <c r="F74" s="73"/>
      <c r="G74" s="74"/>
      <c r="H74" s="75"/>
      <c r="I74" s="38">
        <f>НОЯ.21!I74+ДЕК.21!F74-ДЕК.21!E74</f>
        <v>-1210</v>
      </c>
    </row>
    <row r="75" spans="1:9" x14ac:dyDescent="0.25">
      <c r="A75" s="71"/>
      <c r="B75" s="26">
        <v>70</v>
      </c>
      <c r="C75" s="27"/>
      <c r="D75" s="26"/>
      <c r="E75" s="72"/>
      <c r="F75" s="73"/>
      <c r="G75" s="74"/>
      <c r="H75" s="75"/>
      <c r="I75" s="38">
        <f>НОЯ.21!I75+ДЕК.21!F75-ДЕК.21!E75</f>
        <v>740</v>
      </c>
    </row>
    <row r="76" spans="1:9" x14ac:dyDescent="0.25">
      <c r="A76" s="71"/>
      <c r="B76" s="26">
        <v>71</v>
      </c>
      <c r="C76" s="27"/>
      <c r="D76" s="26"/>
      <c r="E76" s="72">
        <v>620</v>
      </c>
      <c r="F76" s="73"/>
      <c r="G76" s="74"/>
      <c r="H76" s="75"/>
      <c r="I76" s="38">
        <f>НОЯ.21!I76+ДЕК.21!F76-ДЕК.21!E76</f>
        <v>-1270</v>
      </c>
    </row>
    <row r="77" spans="1:9" x14ac:dyDescent="0.25">
      <c r="A77" s="71"/>
      <c r="B77" s="26">
        <v>72</v>
      </c>
      <c r="C77" s="27"/>
      <c r="D77" s="26"/>
      <c r="E77" s="72"/>
      <c r="F77" s="73"/>
      <c r="G77" s="74"/>
      <c r="H77" s="75"/>
      <c r="I77" s="38">
        <f>НОЯ.21!I77+ДЕК.21!F77-ДЕК.21!E77</f>
        <v>0</v>
      </c>
    </row>
    <row r="78" spans="1:9" x14ac:dyDescent="0.25">
      <c r="A78" s="66"/>
      <c r="B78" s="26">
        <v>73</v>
      </c>
      <c r="C78" s="27"/>
      <c r="D78" s="26"/>
      <c r="E78" s="72"/>
      <c r="F78" s="73"/>
      <c r="G78" s="74"/>
      <c r="H78" s="75"/>
      <c r="I78" s="38">
        <f>НОЯ.21!I78+ДЕК.21!F78-ДЕК.21!E78</f>
        <v>0</v>
      </c>
    </row>
    <row r="79" spans="1:9" x14ac:dyDescent="0.25">
      <c r="A79" s="77"/>
      <c r="B79" s="26">
        <v>74</v>
      </c>
      <c r="C79" s="27"/>
      <c r="D79" s="26"/>
      <c r="E79" s="72">
        <v>620</v>
      </c>
      <c r="F79" s="73"/>
      <c r="G79" s="74"/>
      <c r="H79" s="75"/>
      <c r="I79" s="38">
        <f>НОЯ.21!I79+ДЕК.21!F79-ДЕК.21!E79</f>
        <v>4910</v>
      </c>
    </row>
    <row r="80" spans="1:9" x14ac:dyDescent="0.25">
      <c r="A80" s="77"/>
      <c r="B80" s="26">
        <v>75</v>
      </c>
      <c r="C80" s="27"/>
      <c r="D80" s="26"/>
      <c r="E80" s="72">
        <v>620</v>
      </c>
      <c r="F80" s="73"/>
      <c r="G80" s="74"/>
      <c r="H80" s="75"/>
      <c r="I80" s="38">
        <f>НОЯ.21!I80+ДЕК.21!F80-ДЕК.21!E80</f>
        <v>-7440</v>
      </c>
    </row>
    <row r="81" spans="1:9" x14ac:dyDescent="0.25">
      <c r="A81" s="77"/>
      <c r="B81" s="26">
        <v>76</v>
      </c>
      <c r="C81" s="27"/>
      <c r="D81" s="26"/>
      <c r="E81" s="72">
        <v>620</v>
      </c>
      <c r="F81" s="73"/>
      <c r="G81" s="74"/>
      <c r="H81" s="75"/>
      <c r="I81" s="38">
        <f>НОЯ.21!I81+ДЕК.21!F81-ДЕК.21!E81</f>
        <v>-3100</v>
      </c>
    </row>
    <row r="82" spans="1:9" x14ac:dyDescent="0.25">
      <c r="A82" s="71"/>
      <c r="B82" s="26">
        <v>77</v>
      </c>
      <c r="C82" s="27"/>
      <c r="D82" s="26"/>
      <c r="E82" s="72">
        <v>620</v>
      </c>
      <c r="F82" s="73"/>
      <c r="G82" s="74"/>
      <c r="H82" s="75"/>
      <c r="I82" s="38">
        <f>НОЯ.21!I82+ДЕК.21!F82-ДЕК.21!E82</f>
        <v>-4440</v>
      </c>
    </row>
    <row r="83" spans="1:9" x14ac:dyDescent="0.25">
      <c r="A83" s="77"/>
      <c r="B83" s="26">
        <v>78</v>
      </c>
      <c r="C83" s="27"/>
      <c r="D83" s="26"/>
      <c r="E83" s="72">
        <v>620</v>
      </c>
      <c r="F83" s="73"/>
      <c r="G83" s="74"/>
      <c r="H83" s="75"/>
      <c r="I83" s="38">
        <f>НОЯ.21!I83+ДЕК.21!F83-ДЕК.21!E83</f>
        <v>150</v>
      </c>
    </row>
    <row r="84" spans="1:9" x14ac:dyDescent="0.25">
      <c r="A84" s="77"/>
      <c r="B84" s="26">
        <v>79</v>
      </c>
      <c r="C84" s="27"/>
      <c r="D84" s="26"/>
      <c r="E84" s="72">
        <v>620</v>
      </c>
      <c r="F84" s="73"/>
      <c r="G84" s="74"/>
      <c r="H84" s="75"/>
      <c r="I84" s="38">
        <f>НОЯ.21!I84+ДЕК.21!F84-ДЕК.21!E84</f>
        <v>-1650</v>
      </c>
    </row>
    <row r="85" spans="1:9" x14ac:dyDescent="0.25">
      <c r="A85" s="77"/>
      <c r="B85" s="26">
        <v>80</v>
      </c>
      <c r="C85" s="27"/>
      <c r="D85" s="26"/>
      <c r="E85" s="72">
        <v>620</v>
      </c>
      <c r="F85" s="73">
        <v>1300</v>
      </c>
      <c r="G85" s="74" t="s">
        <v>349</v>
      </c>
      <c r="H85" s="75">
        <v>44540</v>
      </c>
      <c r="I85" s="38">
        <f>НОЯ.21!I85+ДЕК.21!F85-ДЕК.21!E85</f>
        <v>1010</v>
      </c>
    </row>
    <row r="86" spans="1:9" x14ac:dyDescent="0.25">
      <c r="A86" s="77"/>
      <c r="B86" s="26">
        <v>81</v>
      </c>
      <c r="C86" s="27"/>
      <c r="D86" s="26"/>
      <c r="E86" s="72">
        <v>620</v>
      </c>
      <c r="F86" s="73"/>
      <c r="G86" s="74"/>
      <c r="H86" s="75"/>
      <c r="I86" s="38">
        <f>НОЯ.21!I86+ДЕК.21!F86-ДЕК.21!E86</f>
        <v>-2950</v>
      </c>
    </row>
    <row r="87" spans="1:9" x14ac:dyDescent="0.25">
      <c r="A87" s="77"/>
      <c r="B87" s="26">
        <v>82</v>
      </c>
      <c r="C87" s="27"/>
      <c r="D87" s="26"/>
      <c r="E87" s="72"/>
      <c r="F87" s="73"/>
      <c r="G87" s="74"/>
      <c r="H87" s="75"/>
      <c r="I87" s="38">
        <f>НОЯ.21!I87+ДЕК.21!F87-ДЕК.21!E87</f>
        <v>0</v>
      </c>
    </row>
    <row r="88" spans="1:9" x14ac:dyDescent="0.25">
      <c r="A88" s="77"/>
      <c r="B88" s="26">
        <v>83</v>
      </c>
      <c r="C88" s="27"/>
      <c r="D88" s="26"/>
      <c r="E88" s="72"/>
      <c r="F88" s="73"/>
      <c r="G88" s="74"/>
      <c r="H88" s="75"/>
      <c r="I88" s="38">
        <f>НОЯ.21!I88+ДЕК.21!F88-ДЕК.21!E88</f>
        <v>0</v>
      </c>
    </row>
    <row r="89" spans="1:9" x14ac:dyDescent="0.25">
      <c r="A89" s="77"/>
      <c r="B89" s="26">
        <v>84</v>
      </c>
      <c r="C89" s="27"/>
      <c r="D89" s="26"/>
      <c r="E89" s="72"/>
      <c r="F89" s="73"/>
      <c r="G89" s="74"/>
      <c r="H89" s="75"/>
      <c r="I89" s="38">
        <f>НОЯ.21!I89+ДЕК.21!F89-ДЕК.21!E89</f>
        <v>0</v>
      </c>
    </row>
    <row r="90" spans="1:9" x14ac:dyDescent="0.25">
      <c r="A90" s="78"/>
      <c r="B90" s="26">
        <v>85</v>
      </c>
      <c r="C90" s="27"/>
      <c r="D90" s="26"/>
      <c r="E90" s="72"/>
      <c r="F90" s="73"/>
      <c r="G90" s="74"/>
      <c r="H90" s="26"/>
      <c r="I90" s="38">
        <f>НОЯ.21!I90+ДЕК.21!F90-ДЕК.21!E90</f>
        <v>0</v>
      </c>
    </row>
    <row r="91" spans="1:9" x14ac:dyDescent="0.25">
      <c r="A91" s="77"/>
      <c r="B91" s="26">
        <v>86</v>
      </c>
      <c r="C91" s="27"/>
      <c r="D91" s="26"/>
      <c r="E91" s="72">
        <v>620</v>
      </c>
      <c r="F91" s="73"/>
      <c r="G91" s="74"/>
      <c r="H91" s="75"/>
      <c r="I91" s="38">
        <f>НОЯ.21!I91+ДЕК.21!F91-ДЕК.21!E91</f>
        <v>-620</v>
      </c>
    </row>
    <row r="92" spans="1:9" x14ac:dyDescent="0.25">
      <c r="A92" s="71"/>
      <c r="B92" s="26">
        <v>87</v>
      </c>
      <c r="C92" s="27"/>
      <c r="D92" s="26"/>
      <c r="E92" s="72">
        <v>620</v>
      </c>
      <c r="F92" s="73"/>
      <c r="G92" s="74"/>
      <c r="H92" s="75"/>
      <c r="I92" s="38">
        <f>НОЯ.21!I92+ДЕК.21!F92-ДЕК.21!E92</f>
        <v>-1860</v>
      </c>
    </row>
    <row r="93" spans="1:9" x14ac:dyDescent="0.25">
      <c r="A93" s="71"/>
      <c r="B93" s="26">
        <v>88</v>
      </c>
      <c r="C93" s="27"/>
      <c r="D93" s="26"/>
      <c r="E93" s="72"/>
      <c r="F93" s="73"/>
      <c r="G93" s="74"/>
      <c r="H93" s="26"/>
      <c r="I93" s="38">
        <f>НОЯ.21!I93+ДЕК.21!F93-ДЕК.21!E93</f>
        <v>0</v>
      </c>
    </row>
    <row r="94" spans="1:9" x14ac:dyDescent="0.25">
      <c r="A94" s="71"/>
      <c r="B94" s="26">
        <v>89</v>
      </c>
      <c r="C94" s="27"/>
      <c r="D94" s="26"/>
      <c r="E94" s="72">
        <v>620</v>
      </c>
      <c r="F94" s="73"/>
      <c r="G94" s="74"/>
      <c r="H94" s="26"/>
      <c r="I94" s="38">
        <f>НОЯ.21!I94+ДЕК.21!F94-ДЕК.21!E94</f>
        <v>-2330</v>
      </c>
    </row>
    <row r="95" spans="1:9" x14ac:dyDescent="0.25">
      <c r="A95" s="71"/>
      <c r="B95" s="26">
        <v>90</v>
      </c>
      <c r="C95" s="27"/>
      <c r="D95" s="26"/>
      <c r="E95" s="72"/>
      <c r="F95" s="73"/>
      <c r="G95" s="74"/>
      <c r="H95" s="26"/>
      <c r="I95" s="38">
        <f>НОЯ.21!I95+ДЕК.21!F95-ДЕК.21!E95</f>
        <v>0</v>
      </c>
    </row>
    <row r="96" spans="1:9" x14ac:dyDescent="0.25">
      <c r="A96" s="71"/>
      <c r="B96" s="26">
        <v>91</v>
      </c>
      <c r="C96" s="27"/>
      <c r="D96" s="26"/>
      <c r="E96" s="72">
        <v>620</v>
      </c>
      <c r="F96" s="73"/>
      <c r="G96" s="74"/>
      <c r="H96" s="75"/>
      <c r="I96" s="38">
        <f>НОЯ.21!I96+ДЕК.21!F96-ДЕК.21!E96</f>
        <v>-480</v>
      </c>
    </row>
    <row r="97" spans="1:9" x14ac:dyDescent="0.25">
      <c r="A97" s="71"/>
      <c r="B97" s="26">
        <v>92</v>
      </c>
      <c r="C97" s="27"/>
      <c r="D97" s="26"/>
      <c r="E97" s="72">
        <v>620</v>
      </c>
      <c r="F97" s="73"/>
      <c r="G97" s="74"/>
      <c r="H97" s="26"/>
      <c r="I97" s="38">
        <f>НОЯ.21!I97+ДЕК.21!F97-ДЕК.21!E97</f>
        <v>-7440</v>
      </c>
    </row>
    <row r="98" spans="1:9" x14ac:dyDescent="0.25">
      <c r="A98" s="66"/>
      <c r="B98" s="26">
        <v>93</v>
      </c>
      <c r="C98" s="27"/>
      <c r="D98" s="26"/>
      <c r="E98" s="72">
        <v>620</v>
      </c>
      <c r="F98" s="73"/>
      <c r="G98" s="74"/>
      <c r="H98" s="75"/>
      <c r="I98" s="38">
        <f>НОЯ.21!I98+ДЕК.21!F98-ДЕК.21!E98</f>
        <v>-7440</v>
      </c>
    </row>
    <row r="99" spans="1:9" x14ac:dyDescent="0.25">
      <c r="A99" s="66"/>
      <c r="B99" s="26">
        <v>94</v>
      </c>
      <c r="C99" s="27"/>
      <c r="D99" s="26"/>
      <c r="E99" s="72"/>
      <c r="F99" s="73"/>
      <c r="G99" s="74"/>
      <c r="H99" s="75"/>
      <c r="I99" s="38">
        <f>НОЯ.21!I99+ДЕК.21!F99-ДЕК.21!E99</f>
        <v>0</v>
      </c>
    </row>
    <row r="100" spans="1:9" x14ac:dyDescent="0.25">
      <c r="A100" s="66"/>
      <c r="B100" s="26">
        <v>95</v>
      </c>
      <c r="C100" s="27"/>
      <c r="D100" s="26"/>
      <c r="E100" s="72">
        <v>620</v>
      </c>
      <c r="F100" s="73"/>
      <c r="G100" s="74"/>
      <c r="H100" s="75"/>
      <c r="I100" s="38">
        <f>НОЯ.21!I100+ДЕК.21!F100-ДЕК.21!E100</f>
        <v>-4960</v>
      </c>
    </row>
    <row r="101" spans="1:9" x14ac:dyDescent="0.25">
      <c r="A101" s="77"/>
      <c r="B101" s="26">
        <v>96</v>
      </c>
      <c r="C101" s="27"/>
      <c r="D101" s="26"/>
      <c r="E101" s="72"/>
      <c r="F101" s="73"/>
      <c r="G101" s="74"/>
      <c r="H101" s="75"/>
      <c r="I101" s="38">
        <f>НОЯ.21!I101+ДЕК.21!F101-ДЕК.21!E101</f>
        <v>0</v>
      </c>
    </row>
    <row r="102" spans="1:9" x14ac:dyDescent="0.25">
      <c r="A102" s="77"/>
      <c r="B102" s="26">
        <v>97</v>
      </c>
      <c r="C102" s="27"/>
      <c r="D102" s="26"/>
      <c r="E102" s="72"/>
      <c r="F102" s="73"/>
      <c r="G102" s="74"/>
      <c r="H102" s="26"/>
      <c r="I102" s="38">
        <f>НОЯ.21!I102+ДЕК.21!F102-ДЕК.21!E102</f>
        <v>0</v>
      </c>
    </row>
    <row r="103" spans="1:9" x14ac:dyDescent="0.25">
      <c r="A103" s="77"/>
      <c r="B103" s="26">
        <v>98</v>
      </c>
      <c r="C103" s="27"/>
      <c r="D103" s="26"/>
      <c r="E103" s="72"/>
      <c r="F103" s="73"/>
      <c r="G103" s="74"/>
      <c r="H103" s="26"/>
      <c r="I103" s="38">
        <f>НОЯ.21!I103+ДЕК.21!F103-ДЕК.21!E103</f>
        <v>0</v>
      </c>
    </row>
    <row r="104" spans="1:9" x14ac:dyDescent="0.25">
      <c r="A104" s="77"/>
      <c r="B104" s="26">
        <v>99</v>
      </c>
      <c r="C104" s="27"/>
      <c r="D104" s="26"/>
      <c r="E104" s="72"/>
      <c r="F104" s="73"/>
      <c r="G104" s="74"/>
      <c r="H104" s="26"/>
      <c r="I104" s="38">
        <f>НОЯ.21!I104+ДЕК.21!F104-ДЕК.21!E104</f>
        <v>0</v>
      </c>
    </row>
    <row r="105" spans="1:9" x14ac:dyDescent="0.25">
      <c r="A105" s="77"/>
      <c r="B105" s="26">
        <v>100</v>
      </c>
      <c r="C105" s="27"/>
      <c r="D105" s="26"/>
      <c r="E105" s="72"/>
      <c r="F105" s="73"/>
      <c r="G105" s="74"/>
      <c r="H105" s="26"/>
      <c r="I105" s="38">
        <f>НОЯ.21!I105+ДЕК.21!F105-ДЕК.21!E105</f>
        <v>0</v>
      </c>
    </row>
    <row r="106" spans="1:9" x14ac:dyDescent="0.25">
      <c r="A106" s="77"/>
      <c r="B106" s="26">
        <v>101</v>
      </c>
      <c r="C106" s="27"/>
      <c r="D106" s="26"/>
      <c r="E106" s="72">
        <v>620</v>
      </c>
      <c r="F106" s="73"/>
      <c r="G106" s="74"/>
      <c r="H106" s="26"/>
      <c r="I106" s="38">
        <f>НОЯ.21!I106+ДЕК.21!F106-ДЕК.21!E106</f>
        <v>-1240</v>
      </c>
    </row>
    <row r="107" spans="1:9" x14ac:dyDescent="0.25">
      <c r="A107" s="71"/>
      <c r="B107" s="26">
        <v>102</v>
      </c>
      <c r="C107" s="27"/>
      <c r="D107" s="26"/>
      <c r="E107" s="72"/>
      <c r="F107" s="73"/>
      <c r="G107" s="74"/>
      <c r="H107" s="75"/>
      <c r="I107" s="38">
        <f>НОЯ.21!I107+ДЕК.21!F107-ДЕК.21!E107</f>
        <v>0</v>
      </c>
    </row>
    <row r="108" spans="1:9" x14ac:dyDescent="0.25">
      <c r="A108" s="71"/>
      <c r="B108" s="26">
        <v>103</v>
      </c>
      <c r="C108" s="27"/>
      <c r="D108" s="26"/>
      <c r="E108" s="72"/>
      <c r="F108" s="73"/>
      <c r="G108" s="74"/>
      <c r="H108" s="26"/>
      <c r="I108" s="38">
        <f>НОЯ.21!I108+ДЕК.21!F108-ДЕК.21!E108</f>
        <v>0</v>
      </c>
    </row>
    <row r="109" spans="1:9" x14ac:dyDescent="0.25">
      <c r="A109" s="71"/>
      <c r="B109" s="26">
        <v>104</v>
      </c>
      <c r="C109" s="27"/>
      <c r="D109" s="26"/>
      <c r="E109" s="72">
        <v>620</v>
      </c>
      <c r="F109" s="73"/>
      <c r="G109" s="74"/>
      <c r="H109" s="26"/>
      <c r="I109" s="38">
        <f>НОЯ.21!I109+ДЕК.21!F109-ДЕК.21!E109</f>
        <v>-7440</v>
      </c>
    </row>
    <row r="110" spans="1:9" x14ac:dyDescent="0.25">
      <c r="A110" s="71"/>
      <c r="B110" s="26">
        <v>105</v>
      </c>
      <c r="C110" s="27"/>
      <c r="D110" s="26"/>
      <c r="E110" s="72"/>
      <c r="F110" s="73"/>
      <c r="G110" s="74"/>
      <c r="H110" s="26"/>
      <c r="I110" s="38">
        <f>НОЯ.21!I110+ДЕК.21!F110-ДЕК.21!E110</f>
        <v>0</v>
      </c>
    </row>
    <row r="111" spans="1:9" x14ac:dyDescent="0.25">
      <c r="A111" s="77"/>
      <c r="B111" s="26">
        <v>106</v>
      </c>
      <c r="C111" s="27"/>
      <c r="D111" s="26"/>
      <c r="E111" s="72"/>
      <c r="F111" s="73"/>
      <c r="G111" s="74"/>
      <c r="H111" s="26"/>
      <c r="I111" s="38">
        <f>НОЯ.21!I111+ДЕК.21!F111-ДЕК.21!E111</f>
        <v>0</v>
      </c>
    </row>
    <row r="112" spans="1:9" x14ac:dyDescent="0.25">
      <c r="A112" s="77"/>
      <c r="B112" s="26">
        <v>107</v>
      </c>
      <c r="C112" s="27"/>
      <c r="D112" s="26"/>
      <c r="E112" s="72"/>
      <c r="F112" s="73"/>
      <c r="G112" s="74"/>
      <c r="H112" s="75"/>
      <c r="I112" s="38">
        <f>НОЯ.21!I112+ДЕК.21!F112-ДЕК.21!E112</f>
        <v>0</v>
      </c>
    </row>
    <row r="113" spans="1:9" x14ac:dyDescent="0.25">
      <c r="A113" s="77"/>
      <c r="B113" s="26">
        <v>108</v>
      </c>
      <c r="C113" s="27"/>
      <c r="D113" s="26"/>
      <c r="E113" s="72"/>
      <c r="F113" s="73"/>
      <c r="G113" s="74"/>
      <c r="H113" s="75"/>
      <c r="I113" s="38">
        <f>НОЯ.21!I113+ДЕК.21!F113-ДЕК.21!E113</f>
        <v>0</v>
      </c>
    </row>
    <row r="114" spans="1:9" x14ac:dyDescent="0.25">
      <c r="A114" s="77"/>
      <c r="B114" s="26">
        <v>109</v>
      </c>
      <c r="C114" s="27"/>
      <c r="D114" s="26"/>
      <c r="E114" s="72"/>
      <c r="F114" s="73"/>
      <c r="G114" s="74"/>
      <c r="H114" s="75"/>
      <c r="I114" s="38">
        <f>НОЯ.21!I114+ДЕК.21!F114-ДЕК.21!E114</f>
        <v>0</v>
      </c>
    </row>
    <row r="115" spans="1:9" x14ac:dyDescent="0.25">
      <c r="A115" s="77"/>
      <c r="B115" s="26">
        <v>110</v>
      </c>
      <c r="C115" s="27"/>
      <c r="D115" s="26"/>
      <c r="E115" s="72">
        <v>620</v>
      </c>
      <c r="F115" s="73"/>
      <c r="G115" s="74"/>
      <c r="H115" s="26"/>
      <c r="I115" s="38">
        <f>НОЯ.21!I115+ДЕК.21!F115-ДЕК.21!E115</f>
        <v>-7440</v>
      </c>
    </row>
    <row r="116" spans="1:9" x14ac:dyDescent="0.25">
      <c r="A116" s="77"/>
      <c r="B116" s="26">
        <v>111</v>
      </c>
      <c r="C116" s="27"/>
      <c r="D116" s="26"/>
      <c r="E116" s="72">
        <v>620</v>
      </c>
      <c r="F116" s="73"/>
      <c r="G116" s="74"/>
      <c r="H116" s="75"/>
      <c r="I116" s="38">
        <f>НОЯ.21!I116+ДЕК.21!F116-ДЕК.21!E116</f>
        <v>-2440</v>
      </c>
    </row>
    <row r="117" spans="1:9" x14ac:dyDescent="0.25">
      <c r="A117" s="77"/>
      <c r="B117" s="26">
        <v>112</v>
      </c>
      <c r="C117" s="27"/>
      <c r="D117" s="26"/>
      <c r="E117" s="72"/>
      <c r="F117" s="73"/>
      <c r="G117" s="74"/>
      <c r="H117" s="26"/>
      <c r="I117" s="38">
        <f>НОЯ.21!I117+ДЕК.21!F117-ДЕК.21!E117</f>
        <v>0</v>
      </c>
    </row>
    <row r="118" spans="1:9" x14ac:dyDescent="0.25">
      <c r="A118" s="77"/>
      <c r="B118" s="26">
        <v>113</v>
      </c>
      <c r="C118" s="27"/>
      <c r="D118" s="26"/>
      <c r="E118" s="72">
        <v>620</v>
      </c>
      <c r="F118" s="73"/>
      <c r="G118" s="74"/>
      <c r="H118" s="26"/>
      <c r="I118" s="38">
        <f>НОЯ.21!I118+ДЕК.21!F118-ДЕК.21!E118</f>
        <v>12560</v>
      </c>
    </row>
    <row r="119" spans="1:9" x14ac:dyDescent="0.25">
      <c r="A119" s="77"/>
      <c r="B119" s="26">
        <v>114</v>
      </c>
      <c r="C119" s="27"/>
      <c r="D119" s="26"/>
      <c r="E119" s="72">
        <v>620</v>
      </c>
      <c r="F119" s="73"/>
      <c r="G119" s="74"/>
      <c r="H119" s="26"/>
      <c r="I119" s="38">
        <f>НОЯ.21!I119+ДЕК.21!F119-ДЕК.21!E119</f>
        <v>-7440</v>
      </c>
    </row>
    <row r="120" spans="1:9" x14ac:dyDescent="0.25">
      <c r="A120" s="77"/>
      <c r="B120" s="26">
        <v>115</v>
      </c>
      <c r="C120" s="27"/>
      <c r="D120" s="26"/>
      <c r="E120" s="72"/>
      <c r="F120" s="73"/>
      <c r="G120" s="74"/>
      <c r="H120" s="26"/>
      <c r="I120" s="38">
        <f>НОЯ.21!I120+ДЕК.21!F120-ДЕК.21!E120</f>
        <v>0</v>
      </c>
    </row>
    <row r="121" spans="1:9" x14ac:dyDescent="0.25">
      <c r="A121" s="77"/>
      <c r="B121" s="26">
        <v>116</v>
      </c>
      <c r="C121" s="27"/>
      <c r="D121" s="26"/>
      <c r="E121" s="72"/>
      <c r="F121" s="73"/>
      <c r="G121" s="74"/>
      <c r="H121" s="26"/>
      <c r="I121" s="38">
        <f>НОЯ.21!I121+ДЕК.21!F121-ДЕК.21!E121</f>
        <v>0</v>
      </c>
    </row>
    <row r="122" spans="1:9" x14ac:dyDescent="0.25">
      <c r="A122" s="77"/>
      <c r="B122" s="26">
        <v>117</v>
      </c>
      <c r="C122" s="50"/>
      <c r="D122" s="26"/>
      <c r="E122" s="72">
        <v>620</v>
      </c>
      <c r="F122" s="73"/>
      <c r="G122" s="74"/>
      <c r="H122" s="26"/>
      <c r="I122" s="38">
        <f>НОЯ.21!I122+ДЕК.21!F122-ДЕК.21!E122</f>
        <v>-7440</v>
      </c>
    </row>
    <row r="123" spans="1:9" x14ac:dyDescent="0.25">
      <c r="A123" s="77"/>
      <c r="B123" s="26">
        <v>118</v>
      </c>
      <c r="C123" s="27"/>
      <c r="D123" s="26"/>
      <c r="E123" s="72">
        <v>620</v>
      </c>
      <c r="F123" s="73"/>
      <c r="G123" s="74"/>
      <c r="H123" s="26"/>
      <c r="I123" s="38">
        <f>НОЯ.21!I123+ДЕК.21!F123-ДЕК.21!E123</f>
        <v>-7440</v>
      </c>
    </row>
    <row r="124" spans="1:9" x14ac:dyDescent="0.25">
      <c r="A124" s="77"/>
      <c r="B124" s="26">
        <v>119</v>
      </c>
      <c r="C124" s="27"/>
      <c r="D124" s="26"/>
      <c r="E124" s="72">
        <v>620</v>
      </c>
      <c r="F124" s="73">
        <v>1860</v>
      </c>
      <c r="G124" s="74" t="s">
        <v>360</v>
      </c>
      <c r="H124" s="75">
        <v>44557</v>
      </c>
      <c r="I124" s="38">
        <f>НОЯ.21!I124+ДЕК.21!F124-ДЕК.21!E124</f>
        <v>3900</v>
      </c>
    </row>
    <row r="125" spans="1:9" x14ac:dyDescent="0.25">
      <c r="A125" s="77"/>
      <c r="B125" s="26">
        <v>120</v>
      </c>
      <c r="C125" s="27"/>
      <c r="D125" s="26"/>
      <c r="E125" s="72"/>
      <c r="F125" s="79"/>
      <c r="G125" s="26"/>
      <c r="H125" s="75"/>
      <c r="I125" s="38">
        <f>НОЯ.21!I125+ДЕК.21!F125-ДЕК.21!E125</f>
        <v>0</v>
      </c>
    </row>
    <row r="126" spans="1:9" x14ac:dyDescent="0.25">
      <c r="A126" s="77"/>
      <c r="B126" s="26">
        <v>121</v>
      </c>
      <c r="C126" s="27"/>
      <c r="D126" s="26"/>
      <c r="E126" s="72">
        <v>620</v>
      </c>
      <c r="F126" s="73"/>
      <c r="G126" s="74"/>
      <c r="H126" s="26"/>
      <c r="I126" s="38">
        <f>НОЯ.21!I126+ДЕК.21!F126-ДЕК.21!E126</f>
        <v>-7440</v>
      </c>
    </row>
    <row r="127" spans="1:9" x14ac:dyDescent="0.25">
      <c r="A127" s="77"/>
      <c r="B127" s="26">
        <v>122</v>
      </c>
      <c r="C127" s="27"/>
      <c r="D127" s="26"/>
      <c r="E127" s="72"/>
      <c r="F127" s="73"/>
      <c r="G127" s="74"/>
      <c r="H127" s="26"/>
      <c r="I127" s="38">
        <f>НОЯ.21!I127+ДЕК.21!F127-ДЕК.21!E127</f>
        <v>0</v>
      </c>
    </row>
    <row r="128" spans="1:9" x14ac:dyDescent="0.25">
      <c r="A128" s="77"/>
      <c r="B128" s="26">
        <v>123</v>
      </c>
      <c r="C128" s="27"/>
      <c r="D128" s="26"/>
      <c r="E128" s="72">
        <v>620</v>
      </c>
      <c r="F128" s="73"/>
      <c r="G128" s="74"/>
      <c r="H128" s="26"/>
      <c r="I128" s="38">
        <f>НОЯ.21!I128+ДЕК.21!F128-ДЕК.21!E128</f>
        <v>-7440</v>
      </c>
    </row>
    <row r="129" spans="1:9" x14ac:dyDescent="0.25">
      <c r="A129" s="77"/>
      <c r="B129" s="26">
        <v>124</v>
      </c>
      <c r="C129" s="27"/>
      <c r="D129" s="26"/>
      <c r="E129" s="72">
        <v>620</v>
      </c>
      <c r="F129" s="73"/>
      <c r="G129" s="74"/>
      <c r="H129" s="26"/>
      <c r="I129" s="38">
        <f>НОЯ.21!I129+ДЕК.21!F129-ДЕК.21!E129</f>
        <v>5560</v>
      </c>
    </row>
    <row r="130" spans="1:9" x14ac:dyDescent="0.25">
      <c r="A130" s="77"/>
      <c r="B130" s="26">
        <v>125</v>
      </c>
      <c r="C130" s="27"/>
      <c r="D130" s="26"/>
      <c r="E130" s="72">
        <v>620</v>
      </c>
      <c r="F130" s="73"/>
      <c r="G130" s="74"/>
      <c r="H130" s="75"/>
      <c r="I130" s="38">
        <f>НОЯ.21!I130+ДЕК.21!F130-ДЕК.21!E130</f>
        <v>-3170</v>
      </c>
    </row>
    <row r="131" spans="1:9" x14ac:dyDescent="0.25">
      <c r="A131" s="77"/>
      <c r="B131" s="26">
        <v>126</v>
      </c>
      <c r="C131" s="27"/>
      <c r="D131" s="26"/>
      <c r="E131" s="72">
        <v>620</v>
      </c>
      <c r="F131" s="73"/>
      <c r="G131" s="74"/>
      <c r="H131" s="75"/>
      <c r="I131" s="38">
        <f>НОЯ.21!I131+ДЕК.21!F131-ДЕК.21!E131</f>
        <v>-3090</v>
      </c>
    </row>
    <row r="132" spans="1:9" x14ac:dyDescent="0.25">
      <c r="A132" s="77"/>
      <c r="B132" s="26">
        <v>127</v>
      </c>
      <c r="C132" s="27"/>
      <c r="D132" s="26"/>
      <c r="E132" s="72">
        <v>620</v>
      </c>
      <c r="F132" s="73"/>
      <c r="G132" s="74"/>
      <c r="H132" s="75"/>
      <c r="I132" s="38">
        <f>НОЯ.21!I132+ДЕК.21!F132-ДЕК.21!E132</f>
        <v>-7440</v>
      </c>
    </row>
    <row r="133" spans="1:9" x14ac:dyDescent="0.25">
      <c r="A133" s="77"/>
      <c r="B133" s="26">
        <v>128</v>
      </c>
      <c r="C133" s="27"/>
      <c r="D133" s="26"/>
      <c r="E133" s="72">
        <v>620</v>
      </c>
      <c r="F133" s="73"/>
      <c r="G133" s="74"/>
      <c r="H133" s="75"/>
      <c r="I133" s="38">
        <f>НОЯ.21!I133+ДЕК.21!F133-ДЕК.21!E133</f>
        <v>-7440</v>
      </c>
    </row>
    <row r="134" spans="1:9" x14ac:dyDescent="0.25">
      <c r="A134" s="77"/>
      <c r="B134" s="26">
        <v>129</v>
      </c>
      <c r="C134" s="27"/>
      <c r="D134" s="26"/>
      <c r="E134" s="72">
        <v>620</v>
      </c>
      <c r="F134" s="73"/>
      <c r="G134" s="74"/>
      <c r="H134" s="75"/>
      <c r="I134" s="38">
        <f>НОЯ.21!I134+ДЕК.21!F134-ДЕК.21!E134</f>
        <v>-7440</v>
      </c>
    </row>
    <row r="135" spans="1:9" x14ac:dyDescent="0.25">
      <c r="A135" s="71"/>
      <c r="B135" s="26">
        <v>130</v>
      </c>
      <c r="C135" s="27"/>
      <c r="D135" s="26"/>
      <c r="E135" s="72">
        <v>620</v>
      </c>
      <c r="F135" s="73"/>
      <c r="G135" s="74"/>
      <c r="H135" s="75"/>
      <c r="I135" s="38">
        <f>НОЯ.21!I135+ДЕК.21!F135-ДЕК.21!E135</f>
        <v>-7440</v>
      </c>
    </row>
    <row r="136" spans="1:9" x14ac:dyDescent="0.25">
      <c r="A136" s="71"/>
      <c r="B136" s="26">
        <v>131</v>
      </c>
      <c r="C136" s="27"/>
      <c r="D136" s="26"/>
      <c r="E136" s="72">
        <v>620</v>
      </c>
      <c r="F136" s="73"/>
      <c r="G136" s="74"/>
      <c r="H136" s="26"/>
      <c r="I136" s="38">
        <f>НОЯ.21!I136+ДЕК.21!F136-ДЕК.21!E136</f>
        <v>-7440</v>
      </c>
    </row>
    <row r="137" spans="1:9" x14ac:dyDescent="0.25">
      <c r="A137" s="71"/>
      <c r="B137" s="26">
        <v>132</v>
      </c>
      <c r="C137" s="27"/>
      <c r="D137" s="26"/>
      <c r="E137" s="72">
        <v>620</v>
      </c>
      <c r="F137" s="73"/>
      <c r="G137" s="74"/>
      <c r="H137" s="75"/>
      <c r="I137" s="38">
        <f>НОЯ.21!I137+ДЕК.21!F137-ДЕК.21!E137</f>
        <v>-7440</v>
      </c>
    </row>
    <row r="138" spans="1:9" x14ac:dyDescent="0.25">
      <c r="A138" s="77"/>
      <c r="B138" s="26">
        <v>133</v>
      </c>
      <c r="C138" s="27"/>
      <c r="D138" s="26"/>
      <c r="E138" s="72">
        <v>620</v>
      </c>
      <c r="F138" s="73">
        <v>1000</v>
      </c>
      <c r="G138" s="74" t="s">
        <v>359</v>
      </c>
      <c r="H138" s="75">
        <v>44557</v>
      </c>
      <c r="I138" s="38">
        <f>НОЯ.21!I138+ДЕК.21!F138-ДЕК.21!E138</f>
        <v>-240</v>
      </c>
    </row>
    <row r="139" spans="1:9" x14ac:dyDescent="0.25">
      <c r="A139" s="77"/>
      <c r="B139" s="26">
        <v>134</v>
      </c>
      <c r="C139" s="27"/>
      <c r="D139" s="26"/>
      <c r="E139" s="72">
        <v>620</v>
      </c>
      <c r="F139" s="38"/>
      <c r="G139" s="74"/>
      <c r="H139" s="75"/>
      <c r="I139" s="38">
        <f>НОЯ.21!I139+ДЕК.21!F139-ДЕК.21!E139</f>
        <v>-5940</v>
      </c>
    </row>
    <row r="140" spans="1:9" x14ac:dyDescent="0.25">
      <c r="A140" s="77"/>
      <c r="B140" s="26">
        <v>135</v>
      </c>
      <c r="C140" s="27"/>
      <c r="D140" s="26"/>
      <c r="E140" s="72">
        <v>620</v>
      </c>
      <c r="F140" s="73">
        <v>620</v>
      </c>
      <c r="G140" s="74" t="s">
        <v>358</v>
      </c>
      <c r="H140" s="75">
        <v>44557</v>
      </c>
      <c r="I140" s="38">
        <f>НОЯ.21!I140+ДЕК.21!F140-ДЕК.21!E140</f>
        <v>170</v>
      </c>
    </row>
    <row r="141" spans="1:9" x14ac:dyDescent="0.25">
      <c r="A141" s="77"/>
      <c r="B141" s="26">
        <v>136</v>
      </c>
      <c r="C141" s="27"/>
      <c r="D141" s="26"/>
      <c r="E141" s="72">
        <v>620</v>
      </c>
      <c r="F141" s="73"/>
      <c r="G141" s="74"/>
      <c r="H141" s="26"/>
      <c r="I141" s="38">
        <f>НОЯ.21!I141+ДЕК.21!F141-ДЕК.21!E141</f>
        <v>-5940</v>
      </c>
    </row>
    <row r="142" spans="1:9" x14ac:dyDescent="0.25">
      <c r="A142" s="77"/>
      <c r="B142" s="26">
        <v>137</v>
      </c>
      <c r="C142" s="27"/>
      <c r="D142" s="26"/>
      <c r="E142" s="72"/>
      <c r="F142" s="73"/>
      <c r="G142" s="74"/>
      <c r="H142" s="26"/>
      <c r="I142" s="38">
        <f>НОЯ.21!I142+ДЕК.21!F142-ДЕК.21!E142</f>
        <v>0</v>
      </c>
    </row>
    <row r="143" spans="1:9" x14ac:dyDescent="0.25">
      <c r="A143" s="77"/>
      <c r="B143" s="26">
        <v>138</v>
      </c>
      <c r="C143" s="27"/>
      <c r="D143" s="26"/>
      <c r="E143" s="72">
        <v>620</v>
      </c>
      <c r="F143" s="73"/>
      <c r="G143" s="74"/>
      <c r="H143" s="26"/>
      <c r="I143" s="38">
        <f>НОЯ.21!I143+ДЕК.21!F143-ДЕК.21!E143</f>
        <v>-5940</v>
      </c>
    </row>
    <row r="144" spans="1:9" x14ac:dyDescent="0.25">
      <c r="A144" s="77"/>
      <c r="B144" s="26">
        <v>139</v>
      </c>
      <c r="C144" s="27"/>
      <c r="D144" s="26"/>
      <c r="E144" s="72">
        <v>620</v>
      </c>
      <c r="F144" s="73"/>
      <c r="G144" s="74"/>
      <c r="H144" s="26"/>
      <c r="I144" s="38">
        <f>НОЯ.21!I144+ДЕК.21!F144-ДЕК.21!E144</f>
        <v>-7440</v>
      </c>
    </row>
    <row r="145" spans="1:9" x14ac:dyDescent="0.25">
      <c r="A145" s="77"/>
      <c r="B145" s="26">
        <v>140</v>
      </c>
      <c r="C145" s="27"/>
      <c r="D145" s="26"/>
      <c r="E145" s="72">
        <v>620</v>
      </c>
      <c r="F145" s="73"/>
      <c r="G145" s="74"/>
      <c r="H145" s="26"/>
      <c r="I145" s="38">
        <f>НОЯ.21!I145+ДЕК.21!F145-ДЕК.21!E145</f>
        <v>3760</v>
      </c>
    </row>
    <row r="146" spans="1:9" x14ac:dyDescent="0.25">
      <c r="A146" s="77"/>
      <c r="B146" s="26">
        <v>141</v>
      </c>
      <c r="C146" s="27"/>
      <c r="D146" s="26"/>
      <c r="E146" s="72"/>
      <c r="F146" s="73"/>
      <c r="G146" s="74"/>
      <c r="H146" s="26"/>
      <c r="I146" s="38">
        <f>НОЯ.21!I146+ДЕК.21!F146-ДЕК.21!E146</f>
        <v>0</v>
      </c>
    </row>
    <row r="147" spans="1:9" x14ac:dyDescent="0.25">
      <c r="A147" s="77"/>
      <c r="B147" s="26">
        <v>142</v>
      </c>
      <c r="C147" s="27"/>
      <c r="D147" s="26"/>
      <c r="E147" s="72">
        <v>620</v>
      </c>
      <c r="F147" s="73"/>
      <c r="G147" s="74"/>
      <c r="H147" s="26"/>
      <c r="I147" s="38">
        <f>НОЯ.21!I147+ДЕК.21!F147-ДЕК.21!E147</f>
        <v>-7440</v>
      </c>
    </row>
    <row r="148" spans="1:9" x14ac:dyDescent="0.25">
      <c r="A148" s="77"/>
      <c r="B148" s="26">
        <v>143</v>
      </c>
      <c r="C148" s="27"/>
      <c r="D148" s="26"/>
      <c r="E148" s="72">
        <v>620</v>
      </c>
      <c r="F148" s="73"/>
      <c r="G148" s="74"/>
      <c r="H148" s="26"/>
      <c r="I148" s="38">
        <f>НОЯ.21!I148+ДЕК.21!F148-ДЕК.21!E148</f>
        <v>-7440</v>
      </c>
    </row>
    <row r="149" spans="1:9" x14ac:dyDescent="0.25">
      <c r="A149" s="77"/>
      <c r="B149" s="26">
        <v>144</v>
      </c>
      <c r="C149" s="27"/>
      <c r="D149" s="26"/>
      <c r="E149" s="72">
        <v>620</v>
      </c>
      <c r="F149" s="73">
        <v>4000</v>
      </c>
      <c r="G149" s="74" t="s">
        <v>351</v>
      </c>
      <c r="H149" s="75">
        <v>44543</v>
      </c>
      <c r="I149" s="38">
        <f>НОЯ.21!I149+ДЕК.21!F149-ДЕК.21!E149</f>
        <v>5460</v>
      </c>
    </row>
    <row r="150" spans="1:9" x14ac:dyDescent="0.25">
      <c r="A150" s="77"/>
      <c r="B150" s="26">
        <v>145</v>
      </c>
      <c r="C150" s="27"/>
      <c r="D150" s="26"/>
      <c r="E150" s="72">
        <v>620</v>
      </c>
      <c r="F150" s="73"/>
      <c r="G150" s="74"/>
      <c r="H150" s="26"/>
      <c r="I150" s="38">
        <f>НОЯ.21!I150+ДЕК.21!F150-ДЕК.21!E150</f>
        <v>8797</v>
      </c>
    </row>
    <row r="151" spans="1:9" x14ac:dyDescent="0.25">
      <c r="A151" s="77"/>
      <c r="B151" s="26">
        <v>146</v>
      </c>
      <c r="C151" s="27"/>
      <c r="D151" s="26"/>
      <c r="E151" s="72">
        <v>620</v>
      </c>
      <c r="F151" s="73"/>
      <c r="G151" s="74"/>
      <c r="H151" s="75"/>
      <c r="I151" s="38">
        <f>НОЯ.21!I151+ДЕК.21!F151-ДЕК.21!E151</f>
        <v>-7440</v>
      </c>
    </row>
    <row r="152" spans="1:9" x14ac:dyDescent="0.25">
      <c r="A152" s="77"/>
      <c r="B152" s="26">
        <v>147</v>
      </c>
      <c r="C152" s="27"/>
      <c r="D152" s="26"/>
      <c r="E152" s="72">
        <v>620</v>
      </c>
      <c r="F152" s="38"/>
      <c r="G152" s="74"/>
      <c r="H152" s="75"/>
      <c r="I152" s="38">
        <f>НОЯ.21!I152+ДЕК.21!F152-ДЕК.21!E152</f>
        <v>-7440</v>
      </c>
    </row>
    <row r="153" spans="1:9" x14ac:dyDescent="0.25">
      <c r="A153" s="77"/>
      <c r="B153" s="26">
        <v>148</v>
      </c>
      <c r="C153" s="27"/>
      <c r="D153" s="26"/>
      <c r="E153" s="72"/>
      <c r="F153" s="73"/>
      <c r="G153" s="74"/>
      <c r="H153" s="26"/>
      <c r="I153" s="38">
        <f>НОЯ.21!I153+ДЕК.21!F153-ДЕК.21!E153</f>
        <v>0</v>
      </c>
    </row>
    <row r="154" spans="1:9" x14ac:dyDescent="0.25">
      <c r="A154" s="77"/>
      <c r="B154" s="26">
        <v>149</v>
      </c>
      <c r="C154" s="27"/>
      <c r="D154" s="26"/>
      <c r="E154" s="72">
        <v>620</v>
      </c>
      <c r="F154" s="73"/>
      <c r="G154" s="74"/>
      <c r="H154" s="75"/>
      <c r="I154" s="38">
        <f>НОЯ.21!I154+ДЕК.21!F154-ДЕК.21!E154</f>
        <v>2560</v>
      </c>
    </row>
    <row r="155" spans="1:9" x14ac:dyDescent="0.25">
      <c r="A155" s="77"/>
      <c r="B155" s="26">
        <v>150</v>
      </c>
      <c r="C155" s="27"/>
      <c r="D155" s="26"/>
      <c r="E155" s="72">
        <v>620</v>
      </c>
      <c r="F155" s="73"/>
      <c r="G155" s="74"/>
      <c r="H155" s="75"/>
      <c r="I155" s="38">
        <f>НОЯ.21!I155+ДЕК.21!F155-ДЕК.21!E155</f>
        <v>-7440</v>
      </c>
    </row>
    <row r="156" spans="1:9" x14ac:dyDescent="0.25">
      <c r="A156" s="77"/>
      <c r="B156" s="26">
        <v>151</v>
      </c>
      <c r="C156" s="27"/>
      <c r="D156" s="26"/>
      <c r="E156" s="72">
        <v>620</v>
      </c>
      <c r="F156" s="73"/>
      <c r="G156" s="74"/>
      <c r="H156" s="26"/>
      <c r="I156" s="38">
        <f>НОЯ.21!I156+ДЕК.21!F156-ДЕК.21!E156</f>
        <v>-7440</v>
      </c>
    </row>
    <row r="157" spans="1:9" x14ac:dyDescent="0.25">
      <c r="A157" s="77"/>
      <c r="B157" s="26">
        <v>152</v>
      </c>
      <c r="C157" s="27"/>
      <c r="D157" s="26"/>
      <c r="E157" s="72">
        <v>620</v>
      </c>
      <c r="F157" s="73"/>
      <c r="G157" s="74"/>
      <c r="H157" s="26"/>
      <c r="I157" s="38">
        <f>НОЯ.21!I157+ДЕК.21!F157-ДЕК.21!E157</f>
        <v>-7440</v>
      </c>
    </row>
    <row r="158" spans="1:9" x14ac:dyDescent="0.25">
      <c r="A158" s="77"/>
      <c r="B158" s="26">
        <v>153</v>
      </c>
      <c r="C158" s="27"/>
      <c r="D158" s="26"/>
      <c r="E158" s="72">
        <v>620</v>
      </c>
      <c r="F158" s="73"/>
      <c r="G158" s="74"/>
      <c r="H158" s="26"/>
      <c r="I158" s="38">
        <f>НОЯ.21!I158+ДЕК.21!F158-ДЕК.21!E158</f>
        <v>-6680</v>
      </c>
    </row>
    <row r="159" spans="1:9" x14ac:dyDescent="0.25">
      <c r="A159" s="77"/>
      <c r="B159" s="26">
        <v>154</v>
      </c>
      <c r="C159" s="27"/>
      <c r="D159" s="26"/>
      <c r="E159" s="72">
        <v>620</v>
      </c>
      <c r="F159" s="73"/>
      <c r="G159" s="74"/>
      <c r="H159" s="26"/>
      <c r="I159" s="38">
        <f>НОЯ.21!I159+ДЕК.21!F159-ДЕК.21!E159</f>
        <v>-7440</v>
      </c>
    </row>
    <row r="160" spans="1:9" x14ac:dyDescent="0.25">
      <c r="A160" s="77"/>
      <c r="B160" s="26">
        <v>155</v>
      </c>
      <c r="C160" s="27"/>
      <c r="D160" s="26"/>
      <c r="E160" s="72">
        <v>620</v>
      </c>
      <c r="F160" s="73"/>
      <c r="G160" s="74"/>
      <c r="H160" s="26"/>
      <c r="I160" s="38">
        <f>НОЯ.21!I160+ДЕК.21!F160-ДЕК.21!E160</f>
        <v>-7440</v>
      </c>
    </row>
    <row r="161" spans="1:9" x14ac:dyDescent="0.25">
      <c r="A161" s="77"/>
      <c r="B161" s="26">
        <v>156</v>
      </c>
      <c r="C161" s="27"/>
      <c r="D161" s="26"/>
      <c r="E161" s="72">
        <v>620</v>
      </c>
      <c r="F161" s="73"/>
      <c r="G161" s="74"/>
      <c r="H161" s="26"/>
      <c r="I161" s="38">
        <f>НОЯ.21!I161+ДЕК.21!F161-ДЕК.21!E161</f>
        <v>-7440</v>
      </c>
    </row>
    <row r="162" spans="1:9" x14ac:dyDescent="0.25">
      <c r="A162" s="77"/>
      <c r="B162" s="26">
        <v>157</v>
      </c>
      <c r="C162" s="27"/>
      <c r="D162" s="26"/>
      <c r="E162" s="72">
        <v>620</v>
      </c>
      <c r="F162" s="73"/>
      <c r="G162" s="74"/>
      <c r="H162" s="26"/>
      <c r="I162" s="38">
        <f>НОЯ.21!I162+ДЕК.21!F162-ДЕК.21!E162</f>
        <v>-7440</v>
      </c>
    </row>
    <row r="163" spans="1:9" x14ac:dyDescent="0.25">
      <c r="A163" s="77"/>
      <c r="B163" s="26">
        <v>158</v>
      </c>
      <c r="C163" s="27"/>
      <c r="D163" s="26"/>
      <c r="E163" s="72">
        <v>620</v>
      </c>
      <c r="F163" s="73"/>
      <c r="G163" s="74"/>
      <c r="H163" s="26"/>
      <c r="I163" s="38">
        <f>НОЯ.21!I163+ДЕК.21!F163-ДЕК.21!E163</f>
        <v>-6790</v>
      </c>
    </row>
    <row r="164" spans="1:9" x14ac:dyDescent="0.25">
      <c r="A164" s="77"/>
      <c r="B164" s="26">
        <v>159</v>
      </c>
      <c r="C164" s="27"/>
      <c r="D164" s="26"/>
      <c r="E164" s="72">
        <v>620</v>
      </c>
      <c r="F164" s="73"/>
      <c r="G164" s="74"/>
      <c r="H164" s="75"/>
      <c r="I164" s="38">
        <f>НОЯ.21!I164+ДЕК.21!F164-ДЕК.21!E164</f>
        <v>-7440</v>
      </c>
    </row>
    <row r="165" spans="1:9" x14ac:dyDescent="0.25">
      <c r="A165" s="77"/>
      <c r="B165" s="26">
        <v>160</v>
      </c>
      <c r="C165" s="27"/>
      <c r="D165" s="26"/>
      <c r="E165" s="72">
        <v>620</v>
      </c>
      <c r="F165" s="73"/>
      <c r="G165" s="74"/>
      <c r="H165" s="26"/>
      <c r="I165" s="38">
        <f>НОЯ.21!I165+ДЕК.21!F165-ДЕК.21!E165</f>
        <v>-7440</v>
      </c>
    </row>
    <row r="166" spans="1:9" x14ac:dyDescent="0.25">
      <c r="A166" s="77"/>
      <c r="B166" s="26">
        <v>161</v>
      </c>
      <c r="C166" s="27"/>
      <c r="D166" s="26"/>
      <c r="E166" s="72">
        <v>620</v>
      </c>
      <c r="F166" s="73"/>
      <c r="G166" s="74"/>
      <c r="H166" s="26"/>
      <c r="I166" s="38">
        <f>НОЯ.21!I166+ДЕК.21!F166-ДЕК.21!E166</f>
        <v>-7440</v>
      </c>
    </row>
    <row r="167" spans="1:9" x14ac:dyDescent="0.25">
      <c r="A167" s="77"/>
      <c r="B167" s="26">
        <v>162</v>
      </c>
      <c r="C167" s="27"/>
      <c r="D167" s="26"/>
      <c r="E167" s="72">
        <v>620</v>
      </c>
      <c r="F167" s="73"/>
      <c r="G167" s="74"/>
      <c r="H167" s="26"/>
      <c r="I167" s="38">
        <f>НОЯ.21!I167+ДЕК.21!F167-ДЕК.21!E167</f>
        <v>-7440</v>
      </c>
    </row>
    <row r="168" spans="1:9" x14ac:dyDescent="0.25">
      <c r="A168" s="77"/>
      <c r="B168" s="26">
        <v>163</v>
      </c>
      <c r="C168" s="27"/>
      <c r="D168" s="26"/>
      <c r="E168" s="72">
        <v>620</v>
      </c>
      <c r="F168" s="73"/>
      <c r="G168" s="74"/>
      <c r="H168" s="75"/>
      <c r="I168" s="38">
        <f>НОЯ.21!I168+ДЕК.21!F168-ДЕК.21!E168</f>
        <v>-7440</v>
      </c>
    </row>
    <row r="169" spans="1:9" x14ac:dyDescent="0.25">
      <c r="A169" s="77"/>
      <c r="B169" s="26">
        <v>164</v>
      </c>
      <c r="C169" s="27"/>
      <c r="D169" s="26"/>
      <c r="E169" s="72">
        <v>620</v>
      </c>
      <c r="F169" s="73"/>
      <c r="G169" s="74"/>
      <c r="H169" s="75"/>
      <c r="I169" s="38">
        <f>НОЯ.21!I169+ДЕК.21!F169-ДЕК.21!E169</f>
        <v>-7440</v>
      </c>
    </row>
    <row r="170" spans="1:9" x14ac:dyDescent="0.25">
      <c r="A170" s="71"/>
      <c r="B170" s="26">
        <v>165</v>
      </c>
      <c r="C170" s="27"/>
      <c r="D170" s="26"/>
      <c r="E170" s="72">
        <v>620</v>
      </c>
      <c r="F170" s="73"/>
      <c r="G170" s="74"/>
      <c r="H170" s="75"/>
      <c r="I170" s="38">
        <f>НОЯ.21!I170+ДЕК.21!F170-ДЕК.21!E170</f>
        <v>-7440</v>
      </c>
    </row>
    <row r="171" spans="1:9" x14ac:dyDescent="0.25">
      <c r="A171" s="71"/>
      <c r="B171" s="26">
        <v>166</v>
      </c>
      <c r="C171" s="27"/>
      <c r="D171" s="26"/>
      <c r="E171" s="72">
        <v>620</v>
      </c>
      <c r="F171" s="73"/>
      <c r="G171" s="74"/>
      <c r="H171" s="26"/>
      <c r="I171" s="38">
        <f>НОЯ.21!I171+ДЕК.21!F171-ДЕК.21!E171</f>
        <v>-7440</v>
      </c>
    </row>
    <row r="172" spans="1:9" x14ac:dyDescent="0.25">
      <c r="A172" s="71"/>
      <c r="B172" s="26">
        <v>167</v>
      </c>
      <c r="C172" s="27"/>
      <c r="D172" s="26"/>
      <c r="E172" s="72">
        <v>620</v>
      </c>
      <c r="F172" s="73"/>
      <c r="G172" s="74"/>
      <c r="H172" s="26"/>
      <c r="I172" s="38">
        <f>НОЯ.21!I172+ДЕК.21!F172-ДЕК.21!E172</f>
        <v>-7440</v>
      </c>
    </row>
    <row r="173" spans="1:9" x14ac:dyDescent="0.25">
      <c r="A173" s="71"/>
      <c r="B173" s="26">
        <v>168</v>
      </c>
      <c r="C173" s="27"/>
      <c r="D173" s="26"/>
      <c r="E173" s="72">
        <v>620</v>
      </c>
      <c r="F173" s="73"/>
      <c r="G173" s="74"/>
      <c r="H173" s="26"/>
      <c r="I173" s="38">
        <f>НОЯ.21!I173+ДЕК.21!F173-ДЕК.21!E173</f>
        <v>-7440</v>
      </c>
    </row>
    <row r="174" spans="1:9" x14ac:dyDescent="0.25">
      <c r="A174" s="71"/>
      <c r="B174" s="26">
        <v>169</v>
      </c>
      <c r="C174" s="27"/>
      <c r="D174" s="26"/>
      <c r="E174" s="72">
        <v>620</v>
      </c>
      <c r="F174" s="73"/>
      <c r="G174" s="74"/>
      <c r="H174" s="26"/>
      <c r="I174" s="38">
        <f>НОЯ.21!I174+ДЕК.21!F174-ДЕК.21!E174</f>
        <v>-7440</v>
      </c>
    </row>
    <row r="175" spans="1:9" x14ac:dyDescent="0.25">
      <c r="A175" s="71"/>
      <c r="B175" s="26">
        <v>170</v>
      </c>
      <c r="C175" s="27"/>
      <c r="D175" s="26"/>
      <c r="E175" s="72">
        <v>620</v>
      </c>
      <c r="F175" s="73"/>
      <c r="G175" s="74"/>
      <c r="H175" s="26"/>
      <c r="I175" s="38">
        <f>НОЯ.21!I175+ДЕК.21!F175-ДЕК.21!E175</f>
        <v>-7440</v>
      </c>
    </row>
    <row r="176" spans="1:9" x14ac:dyDescent="0.25">
      <c r="A176" s="71"/>
      <c r="B176" s="26">
        <v>171</v>
      </c>
      <c r="C176" s="27"/>
      <c r="D176" s="26"/>
      <c r="E176" s="72">
        <v>620</v>
      </c>
      <c r="F176" s="73"/>
      <c r="G176" s="74"/>
      <c r="H176" s="26"/>
      <c r="I176" s="38">
        <f>НОЯ.21!I176+ДЕК.21!F176-ДЕК.21!E176</f>
        <v>-7440</v>
      </c>
    </row>
    <row r="177" spans="1:9" x14ac:dyDescent="0.25">
      <c r="A177" s="71"/>
      <c r="B177" s="26">
        <v>172</v>
      </c>
      <c r="C177" s="27"/>
      <c r="D177" s="26"/>
      <c r="E177" s="72">
        <v>620</v>
      </c>
      <c r="F177" s="73"/>
      <c r="G177" s="74"/>
      <c r="H177" s="26"/>
      <c r="I177" s="38">
        <f>НОЯ.21!I177+ДЕК.21!F177-ДЕК.21!E177</f>
        <v>4335</v>
      </c>
    </row>
    <row r="178" spans="1:9" x14ac:dyDescent="0.25">
      <c r="A178" s="71"/>
      <c r="B178" s="26">
        <v>173</v>
      </c>
      <c r="C178" s="27"/>
      <c r="D178" s="26"/>
      <c r="E178" s="72">
        <v>620</v>
      </c>
      <c r="F178" s="73"/>
      <c r="G178" s="74"/>
      <c r="H178" s="26"/>
      <c r="I178" s="38">
        <f>НОЯ.21!I178+ДЕК.21!F178-ДЕК.21!E178</f>
        <v>-7440</v>
      </c>
    </row>
    <row r="179" spans="1:9" x14ac:dyDescent="0.25">
      <c r="A179" s="71"/>
      <c r="B179" s="26">
        <v>174</v>
      </c>
      <c r="C179" s="27"/>
      <c r="D179" s="26"/>
      <c r="E179" s="72">
        <v>620</v>
      </c>
      <c r="F179" s="73"/>
      <c r="G179" s="74"/>
      <c r="H179" s="26"/>
      <c r="I179" s="38">
        <f>НОЯ.21!I179+ДЕК.21!F179-ДЕК.21!E179</f>
        <v>-7440</v>
      </c>
    </row>
    <row r="180" spans="1:9" x14ac:dyDescent="0.25">
      <c r="A180" s="71"/>
      <c r="B180" s="26">
        <v>175</v>
      </c>
      <c r="C180" s="27"/>
      <c r="D180" s="26"/>
      <c r="E180" s="72">
        <v>620</v>
      </c>
      <c r="F180" s="73"/>
      <c r="G180" s="74"/>
      <c r="H180" s="26"/>
      <c r="I180" s="38">
        <f>НОЯ.21!I180+ДЕК.21!F180-ДЕК.21!E180</f>
        <v>-7440</v>
      </c>
    </row>
    <row r="181" spans="1:9" x14ac:dyDescent="0.25">
      <c r="A181" s="71"/>
      <c r="B181" s="26">
        <v>176</v>
      </c>
      <c r="C181" s="27"/>
      <c r="D181" s="26"/>
      <c r="E181" s="72">
        <v>620</v>
      </c>
      <c r="F181" s="73"/>
      <c r="G181" s="74"/>
      <c r="H181" s="26"/>
      <c r="I181" s="38">
        <f>НОЯ.21!I181+ДЕК.21!F181-ДЕК.21!E181</f>
        <v>-7440</v>
      </c>
    </row>
    <row r="182" spans="1:9" x14ac:dyDescent="0.25">
      <c r="A182" s="71"/>
      <c r="B182" s="26">
        <v>177</v>
      </c>
      <c r="C182" s="27"/>
      <c r="D182" s="26"/>
      <c r="E182" s="72">
        <v>620</v>
      </c>
      <c r="F182" s="38"/>
      <c r="G182" s="74"/>
      <c r="H182" s="75"/>
      <c r="I182" s="38">
        <f>НОЯ.21!I182+ДЕК.21!F182-ДЕК.21!E182</f>
        <v>-7440</v>
      </c>
    </row>
    <row r="183" spans="1:9" x14ac:dyDescent="0.25">
      <c r="A183" s="71"/>
      <c r="B183" s="26">
        <v>178</v>
      </c>
      <c r="C183" s="27"/>
      <c r="D183" s="26"/>
      <c r="E183" s="72">
        <v>620</v>
      </c>
      <c r="F183" s="73"/>
      <c r="G183" s="74"/>
      <c r="H183" s="75"/>
      <c r="I183" s="38">
        <f>НОЯ.21!I183+ДЕК.21!F183-ДЕК.21!E183</f>
        <v>-7440</v>
      </c>
    </row>
    <row r="184" spans="1:9" x14ac:dyDescent="0.25">
      <c r="A184" s="71"/>
      <c r="B184" s="26">
        <v>179</v>
      </c>
      <c r="C184" s="27"/>
      <c r="D184" s="26"/>
      <c r="E184" s="72">
        <v>620</v>
      </c>
      <c r="F184" s="73">
        <v>620</v>
      </c>
      <c r="G184" s="74" t="s">
        <v>345</v>
      </c>
      <c r="H184" s="75">
        <v>44536</v>
      </c>
      <c r="I184" s="38">
        <f>НОЯ.21!I184+ДЕК.21!F184-ДЕК.21!E184</f>
        <v>11597</v>
      </c>
    </row>
    <row r="185" spans="1:9" x14ac:dyDescent="0.25">
      <c r="A185" s="71"/>
      <c r="B185" s="26">
        <v>180</v>
      </c>
      <c r="C185" s="27"/>
      <c r="D185" s="26"/>
      <c r="E185" s="72">
        <v>620</v>
      </c>
      <c r="F185" s="73">
        <v>3900</v>
      </c>
      <c r="G185" s="74" t="s">
        <v>361</v>
      </c>
      <c r="H185" s="75" t="s">
        <v>362</v>
      </c>
      <c r="I185" s="38">
        <f>НОЯ.21!I185+ДЕК.21!F185-ДЕК.21!E185</f>
        <v>10460</v>
      </c>
    </row>
    <row r="186" spans="1:9" x14ac:dyDescent="0.25">
      <c r="A186" s="71"/>
      <c r="B186" s="26">
        <v>181</v>
      </c>
      <c r="C186" s="27"/>
      <c r="D186" s="26"/>
      <c r="E186" s="72">
        <v>620</v>
      </c>
      <c r="F186" s="73"/>
      <c r="G186" s="74"/>
      <c r="H186" s="26"/>
      <c r="I186" s="38">
        <f>НОЯ.21!I186+ДЕК.21!F186-ДЕК.21!E186</f>
        <v>-7440</v>
      </c>
    </row>
    <row r="187" spans="1:9" x14ac:dyDescent="0.25">
      <c r="A187" s="71"/>
      <c r="B187" s="26">
        <v>182</v>
      </c>
      <c r="C187" s="27"/>
      <c r="D187" s="26"/>
      <c r="E187" s="72">
        <v>620</v>
      </c>
      <c r="F187" s="73"/>
      <c r="G187" s="74"/>
      <c r="H187" s="75"/>
      <c r="I187" s="38">
        <f>НОЯ.21!I187+ДЕК.21!F187-ДЕК.21!E187</f>
        <v>-7440</v>
      </c>
    </row>
    <row r="188" spans="1:9" x14ac:dyDescent="0.25">
      <c r="A188" s="71"/>
      <c r="B188" s="26">
        <v>183</v>
      </c>
      <c r="C188" s="27"/>
      <c r="D188" s="26"/>
      <c r="E188" s="72">
        <v>620</v>
      </c>
      <c r="F188" s="73"/>
      <c r="G188" s="74"/>
      <c r="H188" s="75"/>
      <c r="I188" s="38">
        <f>НОЯ.21!I188+ДЕК.21!F188-ДЕК.21!E188</f>
        <v>-7440</v>
      </c>
    </row>
    <row r="189" spans="1:9" x14ac:dyDescent="0.25">
      <c r="A189" s="71"/>
      <c r="B189" s="26">
        <v>184</v>
      </c>
      <c r="C189" s="27"/>
      <c r="D189" s="26"/>
      <c r="E189" s="72">
        <v>620</v>
      </c>
      <c r="F189" s="73"/>
      <c r="G189" s="74"/>
      <c r="H189" s="26"/>
      <c r="I189" s="38">
        <f>НОЯ.21!I189+ДЕК.21!F189-ДЕК.21!E189</f>
        <v>-7440</v>
      </c>
    </row>
    <row r="190" spans="1:9" x14ac:dyDescent="0.25">
      <c r="A190" s="71"/>
      <c r="B190" s="26">
        <v>185</v>
      </c>
      <c r="C190" s="27"/>
      <c r="D190" s="26"/>
      <c r="E190" s="72">
        <v>620</v>
      </c>
      <c r="F190" s="73"/>
      <c r="G190" s="74"/>
      <c r="H190" s="26"/>
      <c r="I190" s="38">
        <f>НОЯ.21!I190+ДЕК.21!F190-ДЕК.21!E190</f>
        <v>-7440</v>
      </c>
    </row>
    <row r="191" spans="1:9" x14ac:dyDescent="0.25">
      <c r="A191" s="71"/>
      <c r="B191" s="26">
        <v>186</v>
      </c>
      <c r="C191" s="27"/>
      <c r="D191" s="26"/>
      <c r="E191" s="72">
        <v>620</v>
      </c>
      <c r="F191" s="73"/>
      <c r="G191" s="74"/>
      <c r="H191" s="75"/>
      <c r="I191" s="38">
        <f>НОЯ.21!I191+ДЕК.21!F191-ДЕК.21!E191</f>
        <v>2560</v>
      </c>
    </row>
    <row r="192" spans="1:9" x14ac:dyDescent="0.25">
      <c r="A192" s="71"/>
      <c r="B192" s="26">
        <v>187</v>
      </c>
      <c r="C192" s="27"/>
      <c r="D192" s="26"/>
      <c r="E192" s="72">
        <v>620</v>
      </c>
      <c r="F192" s="73"/>
      <c r="G192" s="74"/>
      <c r="H192" s="26"/>
      <c r="I192" s="38">
        <f>НОЯ.21!I192+ДЕК.21!F192-ДЕК.21!E192</f>
        <v>-7440</v>
      </c>
    </row>
    <row r="193" spans="1:9" x14ac:dyDescent="0.25">
      <c r="A193" s="71"/>
      <c r="B193" s="26">
        <v>188</v>
      </c>
      <c r="C193" s="27"/>
      <c r="D193" s="26"/>
      <c r="E193" s="72">
        <v>620</v>
      </c>
      <c r="F193" s="73"/>
      <c r="G193" s="74"/>
      <c r="H193" s="26"/>
      <c r="I193" s="38">
        <f>НОЯ.21!I193+ДЕК.21!F193-ДЕК.21!E193</f>
        <v>-7440</v>
      </c>
    </row>
    <row r="194" spans="1:9" x14ac:dyDescent="0.25">
      <c r="A194" s="71"/>
      <c r="B194" s="26">
        <v>189</v>
      </c>
      <c r="C194" s="27"/>
      <c r="D194" s="26"/>
      <c r="E194" s="72">
        <v>620</v>
      </c>
      <c r="F194" s="73"/>
      <c r="G194" s="74"/>
      <c r="H194" s="26"/>
      <c r="I194" s="38">
        <f>НОЯ.21!I194+ДЕК.21!F194-ДЕК.21!E194</f>
        <v>-2743</v>
      </c>
    </row>
    <row r="195" spans="1:9" x14ac:dyDescent="0.25">
      <c r="A195" s="71"/>
      <c r="B195" s="26">
        <v>190</v>
      </c>
      <c r="C195" s="27"/>
      <c r="D195" s="26"/>
      <c r="E195" s="72">
        <v>620</v>
      </c>
      <c r="F195" s="73"/>
      <c r="G195" s="74"/>
      <c r="H195" s="26"/>
      <c r="I195" s="38">
        <f>НОЯ.21!I195+ДЕК.21!F195-ДЕК.21!E195</f>
        <v>-7440</v>
      </c>
    </row>
    <row r="196" spans="1:9" x14ac:dyDescent="0.25">
      <c r="A196" s="71"/>
      <c r="B196" s="26">
        <v>191</v>
      </c>
      <c r="C196" s="27"/>
      <c r="D196" s="26"/>
      <c r="E196" s="72"/>
      <c r="F196" s="73"/>
      <c r="G196" s="74"/>
      <c r="H196" s="26"/>
      <c r="I196" s="38">
        <f>НОЯ.21!I196+ДЕК.21!F196-ДЕК.21!E196</f>
        <v>0</v>
      </c>
    </row>
    <row r="197" spans="1:9" x14ac:dyDescent="0.25">
      <c r="A197" s="71"/>
      <c r="B197" s="26">
        <v>192</v>
      </c>
      <c r="C197" s="27"/>
      <c r="D197" s="26"/>
      <c r="E197" s="72">
        <v>620</v>
      </c>
      <c r="F197" s="73"/>
      <c r="G197" s="74"/>
      <c r="H197" s="75"/>
      <c r="I197" s="38">
        <f>НОЯ.21!I197+ДЕК.21!F197-ДЕК.21!E197</f>
        <v>-7440</v>
      </c>
    </row>
    <row r="198" spans="1:9" x14ac:dyDescent="0.25">
      <c r="A198" s="71"/>
      <c r="B198" s="26">
        <v>193</v>
      </c>
      <c r="C198" s="26"/>
      <c r="D198" s="26"/>
      <c r="E198" s="72">
        <v>620</v>
      </c>
      <c r="F198" s="73"/>
      <c r="G198" s="74"/>
      <c r="H198" s="75"/>
      <c r="I198" s="38">
        <f>НОЯ.21!I198+ДЕК.21!F198-ДЕК.21!E198</f>
        <v>-7440</v>
      </c>
    </row>
    <row r="199" spans="1:9" x14ac:dyDescent="0.25">
      <c r="A199" s="71"/>
      <c r="B199" s="26">
        <v>194</v>
      </c>
      <c r="C199" s="27"/>
      <c r="D199" s="26"/>
      <c r="E199" s="72">
        <v>620</v>
      </c>
      <c r="F199" s="73"/>
      <c r="G199" s="74"/>
      <c r="H199" s="26"/>
      <c r="I199" s="38">
        <f>НОЯ.21!I199+ДЕК.21!F199-ДЕК.21!E199</f>
        <v>-7440</v>
      </c>
    </row>
    <row r="200" spans="1:9" x14ac:dyDescent="0.25">
      <c r="A200" s="71"/>
      <c r="B200" s="26">
        <v>195</v>
      </c>
      <c r="C200" s="27"/>
      <c r="D200" s="26"/>
      <c r="E200" s="72">
        <v>620</v>
      </c>
      <c r="F200" s="73"/>
      <c r="G200" s="74"/>
      <c r="H200" s="26"/>
      <c r="I200" s="38">
        <f>НОЯ.21!I200+ДЕК.21!F200-ДЕК.21!E200</f>
        <v>-7440</v>
      </c>
    </row>
    <row r="201" spans="1:9" x14ac:dyDescent="0.25">
      <c r="A201" s="71"/>
      <c r="B201" s="26">
        <v>196</v>
      </c>
      <c r="C201" s="27"/>
      <c r="D201" s="26"/>
      <c r="E201" s="72">
        <v>620</v>
      </c>
      <c r="F201" s="73"/>
      <c r="G201" s="74"/>
      <c r="H201" s="26"/>
      <c r="I201" s="38">
        <f>НОЯ.21!I201+ДЕК.21!F201-ДЕК.21!E201</f>
        <v>-7440</v>
      </c>
    </row>
    <row r="202" spans="1:9" x14ac:dyDescent="0.25">
      <c r="A202" s="71"/>
      <c r="B202" s="26">
        <v>197</v>
      </c>
      <c r="C202" s="27"/>
      <c r="D202" s="26"/>
      <c r="E202" s="72">
        <v>620</v>
      </c>
      <c r="F202" s="73"/>
      <c r="G202" s="74"/>
      <c r="H202" s="75"/>
      <c r="I202" s="38">
        <f>НОЯ.21!I202+ДЕК.21!F202-ДЕК.21!E202</f>
        <v>-7440</v>
      </c>
    </row>
    <row r="203" spans="1:9" x14ac:dyDescent="0.25">
      <c r="A203" s="71"/>
      <c r="B203" s="26">
        <v>198</v>
      </c>
      <c r="C203" s="27"/>
      <c r="D203" s="26"/>
      <c r="E203" s="72">
        <v>620</v>
      </c>
      <c r="F203" s="73"/>
      <c r="G203" s="74"/>
      <c r="H203" s="75"/>
      <c r="I203" s="38">
        <f>НОЯ.21!I203+ДЕК.21!F203-ДЕК.21!E203</f>
        <v>-7440</v>
      </c>
    </row>
    <row r="204" spans="1:9" x14ac:dyDescent="0.25">
      <c r="A204" s="71"/>
      <c r="B204" s="26">
        <v>199</v>
      </c>
      <c r="C204" s="27"/>
      <c r="D204" s="26"/>
      <c r="E204" s="72">
        <v>620</v>
      </c>
      <c r="F204" s="73"/>
      <c r="G204" s="74"/>
      <c r="H204" s="75"/>
      <c r="I204" s="38">
        <f>НОЯ.21!I204+ДЕК.21!F204-ДЕК.21!E204</f>
        <v>-7440</v>
      </c>
    </row>
    <row r="205" spans="1:9" x14ac:dyDescent="0.25">
      <c r="A205" s="71"/>
      <c r="B205" s="26">
        <v>200</v>
      </c>
      <c r="C205" s="81"/>
      <c r="D205" s="26"/>
      <c r="E205" s="72">
        <v>620</v>
      </c>
      <c r="F205" s="73"/>
      <c r="G205" s="74"/>
      <c r="H205" s="26"/>
      <c r="I205" s="38">
        <f>НОЯ.21!I205+ДЕК.21!F205-ДЕК.21!E205</f>
        <v>7520</v>
      </c>
    </row>
    <row r="206" spans="1:9" x14ac:dyDescent="0.25">
      <c r="A206" s="71"/>
      <c r="B206" s="26">
        <v>201</v>
      </c>
      <c r="C206" s="27"/>
      <c r="D206" s="26"/>
      <c r="E206" s="72">
        <v>620</v>
      </c>
      <c r="F206" s="73"/>
      <c r="G206" s="74"/>
      <c r="H206" s="26"/>
      <c r="I206" s="38">
        <f>НОЯ.21!I206+ДЕК.21!F206-ДЕК.21!E206</f>
        <v>-7440</v>
      </c>
    </row>
    <row r="207" spans="1:9" x14ac:dyDescent="0.25">
      <c r="A207" s="71"/>
      <c r="B207" s="26">
        <v>202</v>
      </c>
      <c r="C207" s="27"/>
      <c r="D207" s="26"/>
      <c r="E207" s="72">
        <v>620</v>
      </c>
      <c r="F207" s="73">
        <v>1240</v>
      </c>
      <c r="G207" s="74" t="s">
        <v>354</v>
      </c>
      <c r="H207" s="75">
        <v>44552</v>
      </c>
      <c r="I207" s="38">
        <f>НОЯ.21!I207+ДЕК.21!F207-ДЕК.21!E207</f>
        <v>-620</v>
      </c>
    </row>
    <row r="208" spans="1:9" x14ac:dyDescent="0.25">
      <c r="A208" s="71"/>
      <c r="B208" s="26">
        <v>203</v>
      </c>
      <c r="C208" s="27"/>
      <c r="D208" s="26"/>
      <c r="E208" s="72">
        <v>620</v>
      </c>
      <c r="F208" s="73"/>
      <c r="G208" s="74"/>
      <c r="H208" s="26"/>
      <c r="I208" s="38">
        <f>НОЯ.21!I208+ДЕК.21!F208-ДЕК.21!E208</f>
        <v>1370</v>
      </c>
    </row>
    <row r="209" spans="1:9" x14ac:dyDescent="0.25">
      <c r="A209" s="71"/>
      <c r="B209" s="26">
        <v>204</v>
      </c>
      <c r="C209" s="27"/>
      <c r="D209" s="26"/>
      <c r="E209" s="72">
        <v>620</v>
      </c>
      <c r="F209" s="73"/>
      <c r="G209" s="74"/>
      <c r="H209" s="26"/>
      <c r="I209" s="38">
        <f>НОЯ.21!I209+ДЕК.21!F209-ДЕК.21!E209</f>
        <v>7560</v>
      </c>
    </row>
    <row r="210" spans="1:9" x14ac:dyDescent="0.25">
      <c r="A210" s="71"/>
      <c r="B210" s="26">
        <v>205</v>
      </c>
      <c r="C210" s="27"/>
      <c r="D210" s="26"/>
      <c r="E210" s="72">
        <v>620</v>
      </c>
      <c r="F210" s="73"/>
      <c r="G210" s="74"/>
      <c r="H210" s="26"/>
      <c r="I210" s="38">
        <f>НОЯ.21!I210+ДЕК.21!F210-ДЕК.21!E210</f>
        <v>-6790</v>
      </c>
    </row>
    <row r="211" spans="1:9" x14ac:dyDescent="0.25">
      <c r="A211" s="71"/>
      <c r="B211" s="26">
        <v>206</v>
      </c>
      <c r="C211" s="27"/>
      <c r="D211" s="26"/>
      <c r="E211" s="72">
        <v>620</v>
      </c>
      <c r="F211" s="73"/>
      <c r="G211" s="74"/>
      <c r="H211" s="26"/>
      <c r="I211" s="38">
        <f>НОЯ.21!I211+ДЕК.21!F211-ДЕК.21!E211</f>
        <v>-7440</v>
      </c>
    </row>
    <row r="212" spans="1:9" x14ac:dyDescent="0.25">
      <c r="A212" s="71"/>
      <c r="B212" s="26">
        <v>207</v>
      </c>
      <c r="C212" s="27"/>
      <c r="D212" s="26"/>
      <c r="E212" s="72">
        <v>620</v>
      </c>
      <c r="F212" s="73"/>
      <c r="G212" s="74"/>
      <c r="H212" s="26"/>
      <c r="I212" s="38">
        <f>НОЯ.21!I212+ДЕК.21!F212-ДЕК.21!E212</f>
        <v>-7440</v>
      </c>
    </row>
    <row r="213" spans="1:9" x14ac:dyDescent="0.25">
      <c r="A213" s="71"/>
      <c r="B213" s="26">
        <v>208</v>
      </c>
      <c r="C213" s="27"/>
      <c r="D213" s="26"/>
      <c r="E213" s="72">
        <v>620</v>
      </c>
      <c r="F213" s="73"/>
      <c r="G213" s="74"/>
      <c r="H213" s="26"/>
      <c r="I213" s="38">
        <f>НОЯ.21!I213+ДЕК.21!F213-ДЕК.21!E213</f>
        <v>-7440</v>
      </c>
    </row>
    <row r="214" spans="1:9" x14ac:dyDescent="0.25">
      <c r="A214" s="71"/>
      <c r="B214" s="26">
        <v>209</v>
      </c>
      <c r="C214" s="52"/>
      <c r="D214" s="26"/>
      <c r="E214" s="72">
        <v>620</v>
      </c>
      <c r="F214" s="73"/>
      <c r="G214" s="74"/>
      <c r="H214" s="26"/>
      <c r="I214" s="38">
        <f>НОЯ.21!I214+ДЕК.21!F214-ДЕК.21!E214</f>
        <v>-7440</v>
      </c>
    </row>
    <row r="215" spans="1:9" x14ac:dyDescent="0.25">
      <c r="A215" s="71"/>
      <c r="B215" s="26">
        <v>210</v>
      </c>
      <c r="C215" s="52"/>
      <c r="D215" s="26"/>
      <c r="E215" s="72">
        <v>620</v>
      </c>
      <c r="F215" s="73"/>
      <c r="G215" s="74"/>
      <c r="H215" s="26"/>
      <c r="I215" s="38">
        <f>НОЯ.21!I215+ДЕК.21!F215-ДЕК.21!E215</f>
        <v>-7440</v>
      </c>
    </row>
    <row r="216" spans="1:9" x14ac:dyDescent="0.25">
      <c r="A216" s="71"/>
      <c r="B216" s="26">
        <v>211</v>
      </c>
      <c r="C216" s="52"/>
      <c r="D216" s="26"/>
      <c r="E216" s="72">
        <v>620</v>
      </c>
      <c r="F216" s="73"/>
      <c r="G216" s="74"/>
      <c r="H216" s="26"/>
      <c r="I216" s="38">
        <f>НОЯ.21!I216+ДЕК.21!F216-ДЕК.21!E216</f>
        <v>-7440</v>
      </c>
    </row>
    <row r="217" spans="1:9" x14ac:dyDescent="0.25">
      <c r="A217" s="71"/>
      <c r="B217" s="26">
        <v>212</v>
      </c>
      <c r="C217" s="52"/>
      <c r="D217" s="26"/>
      <c r="E217" s="72">
        <v>620</v>
      </c>
      <c r="F217" s="73"/>
      <c r="G217" s="74"/>
      <c r="H217" s="26"/>
      <c r="I217" s="38">
        <f>НОЯ.21!I217+ДЕК.21!F217-ДЕК.21!E217</f>
        <v>-7440</v>
      </c>
    </row>
    <row r="218" spans="1:9" x14ac:dyDescent="0.25">
      <c r="A218" s="71"/>
      <c r="B218" s="26">
        <v>213</v>
      </c>
      <c r="C218" s="52"/>
      <c r="D218" s="26"/>
      <c r="E218" s="72">
        <v>620</v>
      </c>
      <c r="F218" s="73"/>
      <c r="G218" s="74"/>
      <c r="H218" s="26"/>
      <c r="I218" s="38">
        <f>НОЯ.21!I218+ДЕК.21!F218-ДЕК.21!E218</f>
        <v>-7440</v>
      </c>
    </row>
    <row r="219" spans="1:9" x14ac:dyDescent="0.25">
      <c r="A219" s="71"/>
      <c r="B219" s="26">
        <v>214</v>
      </c>
      <c r="C219" s="27"/>
      <c r="D219" s="26"/>
      <c r="E219" s="72"/>
      <c r="F219" s="73"/>
      <c r="G219" s="74"/>
      <c r="H219" s="75"/>
      <c r="I219" s="38">
        <f>НОЯ.21!I219+ДЕК.21!F219-ДЕК.21!E219</f>
        <v>0</v>
      </c>
    </row>
    <row r="220" spans="1:9" x14ac:dyDescent="0.25">
      <c r="A220" s="71"/>
      <c r="B220" s="26">
        <v>215</v>
      </c>
      <c r="C220" s="27"/>
      <c r="D220" s="26"/>
      <c r="E220" s="72"/>
      <c r="F220" s="73"/>
      <c r="G220" s="74"/>
      <c r="H220" s="26"/>
      <c r="I220" s="38">
        <f>НОЯ.21!I220+ДЕК.21!F220-ДЕК.21!E220</f>
        <v>0</v>
      </c>
    </row>
    <row r="221" spans="1:9" x14ac:dyDescent="0.25">
      <c r="A221" s="71"/>
      <c r="B221" s="26">
        <v>216</v>
      </c>
      <c r="C221" s="27"/>
      <c r="D221" s="26"/>
      <c r="E221" s="72"/>
      <c r="F221" s="73"/>
      <c r="G221" s="74"/>
      <c r="H221" s="26"/>
      <c r="I221" s="38">
        <f>НОЯ.21!I221+ДЕК.21!F221-ДЕК.21!E221</f>
        <v>0</v>
      </c>
    </row>
    <row r="222" spans="1:9" x14ac:dyDescent="0.25">
      <c r="A222" s="71"/>
      <c r="B222" s="26">
        <v>217</v>
      </c>
      <c r="C222" s="27"/>
      <c r="D222" s="26"/>
      <c r="E222" s="72"/>
      <c r="F222" s="73"/>
      <c r="G222" s="74"/>
      <c r="H222" s="26"/>
      <c r="I222" s="38">
        <f>НОЯ.21!I222+ДЕК.21!F222-ДЕК.21!E222</f>
        <v>0</v>
      </c>
    </row>
    <row r="223" spans="1:9" x14ac:dyDescent="0.25">
      <c r="A223" s="71"/>
      <c r="B223" s="26">
        <v>218</v>
      </c>
      <c r="C223" s="27"/>
      <c r="D223" s="26"/>
      <c r="E223" s="72"/>
      <c r="F223" s="73"/>
      <c r="G223" s="74"/>
      <c r="H223" s="26"/>
      <c r="I223" s="38">
        <f>НОЯ.21!I223+ДЕК.21!F223-ДЕК.21!E223</f>
        <v>0</v>
      </c>
    </row>
    <row r="224" spans="1:9" x14ac:dyDescent="0.25">
      <c r="A224" s="71"/>
      <c r="B224" s="26">
        <v>219</v>
      </c>
      <c r="C224" s="27"/>
      <c r="D224" s="26"/>
      <c r="E224" s="72"/>
      <c r="F224" s="73"/>
      <c r="G224" s="74"/>
      <c r="H224" s="26"/>
      <c r="I224" s="38">
        <f>НОЯ.21!I224+ДЕК.21!F224-ДЕК.21!E224</f>
        <v>0</v>
      </c>
    </row>
    <row r="225" spans="1:9" x14ac:dyDescent="0.25">
      <c r="A225" s="71"/>
      <c r="B225" s="26">
        <v>220</v>
      </c>
      <c r="C225" s="27"/>
      <c r="D225" s="26"/>
      <c r="E225" s="72"/>
      <c r="F225" s="73"/>
      <c r="G225" s="74"/>
      <c r="H225" s="26"/>
      <c r="I225" s="38">
        <f>НОЯ.21!I225+ДЕК.21!F225-ДЕК.21!E225</f>
        <v>0</v>
      </c>
    </row>
    <row r="226" spans="1:9" x14ac:dyDescent="0.25">
      <c r="A226" s="71"/>
      <c r="B226" s="26">
        <v>221</v>
      </c>
      <c r="C226" s="27"/>
      <c r="D226" s="26"/>
      <c r="E226" s="72"/>
      <c r="F226" s="73"/>
      <c r="G226" s="74"/>
      <c r="H226" s="26"/>
      <c r="I226" s="38">
        <f>НОЯ.21!I226+ДЕК.21!F226-ДЕК.21!E226</f>
        <v>0</v>
      </c>
    </row>
    <row r="227" spans="1:9" x14ac:dyDescent="0.25">
      <c r="A227" s="71"/>
      <c r="B227" s="26">
        <v>222</v>
      </c>
      <c r="C227" s="27"/>
      <c r="D227" s="26"/>
      <c r="E227" s="72"/>
      <c r="F227" s="73"/>
      <c r="G227" s="74"/>
      <c r="H227" s="26"/>
      <c r="I227" s="38">
        <f>НОЯ.21!I227+ДЕК.21!F227-ДЕК.21!E227</f>
        <v>0</v>
      </c>
    </row>
    <row r="228" spans="1:9" x14ac:dyDescent="0.25">
      <c r="A228" s="71"/>
      <c r="B228" s="26">
        <v>223</v>
      </c>
      <c r="C228" s="27"/>
      <c r="D228" s="26"/>
      <c r="E228" s="72"/>
      <c r="F228" s="79"/>
      <c r="G228" s="74"/>
      <c r="H228" s="26"/>
      <c r="I228" s="38">
        <f>НОЯ.21!I228+ДЕК.21!F228-ДЕК.21!E228</f>
        <v>0</v>
      </c>
    </row>
    <row r="229" spans="1:9" x14ac:dyDescent="0.25">
      <c r="A229" s="71"/>
      <c r="B229" s="26">
        <v>224</v>
      </c>
      <c r="C229" s="27"/>
      <c r="D229" s="26"/>
      <c r="E229" s="72"/>
      <c r="F229" s="73"/>
      <c r="G229" s="74"/>
      <c r="H229" s="75"/>
      <c r="I229" s="38">
        <f>НОЯ.21!I229+ДЕК.21!F229-ДЕК.21!E229</f>
        <v>0</v>
      </c>
    </row>
    <row r="230" spans="1:9" x14ac:dyDescent="0.25">
      <c r="A230" s="71"/>
      <c r="B230" s="26">
        <v>225</v>
      </c>
      <c r="C230" s="27"/>
      <c r="D230" s="26"/>
      <c r="E230" s="72"/>
      <c r="F230" s="73"/>
      <c r="G230" s="74"/>
      <c r="H230" s="26"/>
      <c r="I230" s="38">
        <f>НОЯ.21!I230+ДЕК.21!F230-ДЕК.21!E230</f>
        <v>0</v>
      </c>
    </row>
    <row r="231" spans="1:9" x14ac:dyDescent="0.25">
      <c r="A231" s="71"/>
      <c r="B231" s="26">
        <v>226</v>
      </c>
      <c r="C231" s="27"/>
      <c r="D231" s="26"/>
      <c r="E231" s="72"/>
      <c r="F231" s="73"/>
      <c r="G231" s="74"/>
      <c r="H231" s="75"/>
      <c r="I231" s="38">
        <f>НОЯ.21!I231+ДЕК.21!F231-ДЕК.21!E231</f>
        <v>0</v>
      </c>
    </row>
    <row r="232" spans="1:9" x14ac:dyDescent="0.25">
      <c r="A232" s="71"/>
      <c r="B232" s="26">
        <v>227</v>
      </c>
      <c r="C232" s="53"/>
      <c r="D232" s="26"/>
      <c r="E232" s="72"/>
      <c r="F232" s="73"/>
      <c r="G232" s="74"/>
      <c r="H232" s="26"/>
      <c r="I232" s="38">
        <f>НОЯ.21!I232+ДЕК.21!F232-ДЕК.21!E232</f>
        <v>0</v>
      </c>
    </row>
    <row r="233" spans="1:9" x14ac:dyDescent="0.25">
      <c r="A233" s="71"/>
      <c r="B233" s="26">
        <v>228</v>
      </c>
      <c r="C233" s="53"/>
      <c r="D233" s="26"/>
      <c r="E233" s="72"/>
      <c r="F233" s="73"/>
      <c r="G233" s="74"/>
      <c r="H233" s="26"/>
      <c r="I233" s="38">
        <f>НОЯ.21!I233+ДЕК.21!F233-ДЕК.21!E233</f>
        <v>0</v>
      </c>
    </row>
    <row r="234" spans="1:9" x14ac:dyDescent="0.25">
      <c r="A234" s="71"/>
      <c r="B234" s="26">
        <v>229</v>
      </c>
      <c r="C234" s="27"/>
      <c r="D234" s="26"/>
      <c r="E234" s="72"/>
      <c r="F234" s="73"/>
      <c r="G234" s="74"/>
      <c r="H234" s="26"/>
      <c r="I234" s="38">
        <f>НОЯ.21!I234+ДЕК.21!F234-ДЕК.21!E234</f>
        <v>0</v>
      </c>
    </row>
    <row r="235" spans="1:9" x14ac:dyDescent="0.25">
      <c r="A235" s="71"/>
      <c r="B235" s="26">
        <v>230</v>
      </c>
      <c r="C235" s="27"/>
      <c r="D235" s="26"/>
      <c r="E235" s="72"/>
      <c r="F235" s="73"/>
      <c r="G235" s="74"/>
      <c r="H235" s="26"/>
      <c r="I235" s="38">
        <f>НОЯ.21!I235+ДЕК.21!F235-ДЕК.21!E235</f>
        <v>0</v>
      </c>
    </row>
    <row r="236" spans="1:9" x14ac:dyDescent="0.25">
      <c r="A236" s="77"/>
      <c r="B236" s="26">
        <v>231</v>
      </c>
      <c r="C236" s="27"/>
      <c r="D236" s="26"/>
      <c r="E236" s="72"/>
      <c r="F236" s="73"/>
      <c r="G236" s="74"/>
      <c r="H236" s="75"/>
      <c r="I236" s="38">
        <f>НОЯ.21!I236+ДЕК.21!F236-ДЕК.21!E236</f>
        <v>0</v>
      </c>
    </row>
    <row r="237" spans="1:9" x14ac:dyDescent="0.25">
      <c r="A237" s="77"/>
      <c r="B237" s="26">
        <v>232</v>
      </c>
      <c r="C237" s="27"/>
      <c r="D237" s="26"/>
      <c r="E237" s="72"/>
      <c r="F237" s="73"/>
      <c r="G237" s="74"/>
      <c r="H237" s="75"/>
      <c r="I237" s="38">
        <f>НОЯ.21!I237+ДЕК.21!F237-ДЕК.21!E237</f>
        <v>0</v>
      </c>
    </row>
    <row r="238" spans="1:9" x14ac:dyDescent="0.25">
      <c r="A238" s="77"/>
      <c r="B238" s="26">
        <v>233</v>
      </c>
      <c r="C238" s="27"/>
      <c r="D238" s="26"/>
      <c r="E238" s="72"/>
      <c r="F238" s="73"/>
      <c r="G238" s="74"/>
      <c r="H238" s="26"/>
      <c r="I238" s="38">
        <f>НОЯ.21!I238+ДЕК.21!F238-ДЕК.21!E238</f>
        <v>0</v>
      </c>
    </row>
    <row r="239" spans="1:9" x14ac:dyDescent="0.25">
      <c r="A239" s="77"/>
      <c r="B239" s="26">
        <v>234</v>
      </c>
      <c r="C239" s="27"/>
      <c r="D239" s="26"/>
      <c r="E239" s="72"/>
      <c r="F239" s="73"/>
      <c r="G239" s="74"/>
      <c r="H239" s="75"/>
      <c r="I239" s="38">
        <f>НОЯ.21!I239+ДЕК.21!F239-ДЕК.21!E239</f>
        <v>0</v>
      </c>
    </row>
    <row r="240" spans="1:9" x14ac:dyDescent="0.25">
      <c r="A240" s="77"/>
      <c r="B240" s="26">
        <v>235</v>
      </c>
      <c r="C240" s="27"/>
      <c r="D240" s="26"/>
      <c r="E240" s="72"/>
      <c r="F240" s="73"/>
      <c r="G240" s="74"/>
      <c r="H240" s="75"/>
      <c r="I240" s="38">
        <f>НОЯ.21!I240+ДЕК.21!F240-ДЕК.21!E240</f>
        <v>0</v>
      </c>
    </row>
    <row r="241" spans="1:9" x14ac:dyDescent="0.25">
      <c r="A241" s="77"/>
      <c r="B241" s="26">
        <v>236</v>
      </c>
      <c r="C241" s="27"/>
      <c r="D241" s="26"/>
      <c r="E241" s="72"/>
      <c r="F241" s="73"/>
      <c r="G241" s="74"/>
      <c r="H241" s="26"/>
      <c r="I241" s="38">
        <f>НОЯ.21!I241+ДЕК.21!F241-ДЕК.21!E241</f>
        <v>0</v>
      </c>
    </row>
    <row r="242" spans="1:9" x14ac:dyDescent="0.25">
      <c r="A242" s="77"/>
      <c r="B242" s="26">
        <v>237</v>
      </c>
      <c r="C242" s="27"/>
      <c r="D242" s="26"/>
      <c r="E242" s="72"/>
      <c r="F242" s="73"/>
      <c r="G242" s="74"/>
      <c r="H242" s="26"/>
      <c r="I242" s="38">
        <f>НОЯ.21!I242+ДЕК.21!F242-ДЕК.21!E242</f>
        <v>0</v>
      </c>
    </row>
    <row r="243" spans="1:9" x14ac:dyDescent="0.25">
      <c r="A243" s="77"/>
      <c r="B243" s="26">
        <v>238</v>
      </c>
      <c r="C243" s="27"/>
      <c r="D243" s="26"/>
      <c r="E243" s="72"/>
      <c r="F243" s="73"/>
      <c r="G243" s="74"/>
      <c r="H243" s="75"/>
      <c r="I243" s="38">
        <f>НОЯ.21!I243+ДЕК.21!F243-ДЕК.21!E243</f>
        <v>0</v>
      </c>
    </row>
    <row r="244" spans="1:9" x14ac:dyDescent="0.25">
      <c r="A244" s="77"/>
      <c r="B244" s="26">
        <v>239</v>
      </c>
      <c r="C244" s="27"/>
      <c r="D244" s="26"/>
      <c r="E244" s="72"/>
      <c r="F244" s="73"/>
      <c r="G244" s="74"/>
      <c r="H244" s="26"/>
      <c r="I244" s="38">
        <f>НОЯ.21!I244+ДЕК.21!F244-ДЕК.21!E244</f>
        <v>0</v>
      </c>
    </row>
    <row r="245" spans="1:9" x14ac:dyDescent="0.25">
      <c r="A245" s="77"/>
      <c r="B245" s="26">
        <v>240</v>
      </c>
      <c r="C245" s="27"/>
      <c r="D245" s="26"/>
      <c r="E245" s="72"/>
      <c r="F245" s="73"/>
      <c r="G245" s="74"/>
      <c r="H245" s="75"/>
      <c r="I245" s="38">
        <f>НОЯ.21!I245+ДЕК.21!F245-ДЕК.21!E245</f>
        <v>0</v>
      </c>
    </row>
    <row r="246" spans="1:9" x14ac:dyDescent="0.25">
      <c r="A246" s="77"/>
      <c r="B246" s="26">
        <v>241</v>
      </c>
      <c r="C246" s="27"/>
      <c r="D246" s="26"/>
      <c r="E246" s="72"/>
      <c r="F246" s="73"/>
      <c r="G246" s="74"/>
      <c r="H246" s="26"/>
      <c r="I246" s="38">
        <f>НОЯ.21!I246+ДЕК.21!F246-ДЕК.21!E246</f>
        <v>0</v>
      </c>
    </row>
    <row r="247" spans="1:9" x14ac:dyDescent="0.25">
      <c r="A247" s="77"/>
      <c r="B247" s="26">
        <v>242</v>
      </c>
      <c r="C247" s="27"/>
      <c r="D247" s="26"/>
      <c r="E247" s="72"/>
      <c r="F247" s="73"/>
      <c r="G247" s="74"/>
      <c r="H247" s="26"/>
      <c r="I247" s="38">
        <f>НОЯ.21!I247+ДЕК.21!F247-ДЕК.21!E247</f>
        <v>0</v>
      </c>
    </row>
    <row r="248" spans="1:9" x14ac:dyDescent="0.25">
      <c r="A248" s="77"/>
      <c r="B248" s="26">
        <v>243</v>
      </c>
      <c r="C248" s="27"/>
      <c r="D248" s="26"/>
      <c r="E248" s="72"/>
      <c r="F248" s="73"/>
      <c r="G248" s="74"/>
      <c r="H248" s="26"/>
      <c r="I248" s="38">
        <f>НОЯ.21!I248+ДЕК.21!F248-ДЕК.21!E248</f>
        <v>0</v>
      </c>
    </row>
    <row r="249" spans="1:9" x14ac:dyDescent="0.25">
      <c r="A249" s="77"/>
      <c r="B249" s="26">
        <v>244</v>
      </c>
      <c r="C249" s="27"/>
      <c r="D249" s="26"/>
      <c r="E249" s="72"/>
      <c r="F249" s="73"/>
      <c r="G249" s="74"/>
      <c r="H249" s="26"/>
      <c r="I249" s="38">
        <f>НОЯ.21!I249+ДЕК.21!F249-ДЕК.21!E249</f>
        <v>0</v>
      </c>
    </row>
    <row r="250" spans="1:9" x14ac:dyDescent="0.25">
      <c r="A250" s="77"/>
      <c r="B250" s="26">
        <v>245</v>
      </c>
      <c r="C250" s="27"/>
      <c r="D250" s="26"/>
      <c r="E250" s="72"/>
      <c r="F250" s="73"/>
      <c r="G250" s="74"/>
      <c r="H250" s="26"/>
      <c r="I250" s="38">
        <f>НОЯ.21!I250+ДЕК.21!F250-ДЕК.21!E250</f>
        <v>0</v>
      </c>
    </row>
    <row r="251" spans="1:9" x14ac:dyDescent="0.25">
      <c r="A251" s="77"/>
      <c r="B251" s="26">
        <v>246</v>
      </c>
      <c r="C251" s="27"/>
      <c r="D251" s="26"/>
      <c r="E251" s="72"/>
      <c r="F251" s="73"/>
      <c r="G251" s="74"/>
      <c r="H251" s="26"/>
      <c r="I251" s="38">
        <f>НОЯ.21!I251+ДЕК.21!F251-ДЕК.21!E251</f>
        <v>0</v>
      </c>
    </row>
    <row r="252" spans="1:9" x14ac:dyDescent="0.25">
      <c r="A252" s="77"/>
      <c r="B252" s="26">
        <v>247</v>
      </c>
      <c r="C252" s="27"/>
      <c r="D252" s="26"/>
      <c r="E252" s="72"/>
      <c r="F252" s="73"/>
      <c r="G252" s="74"/>
      <c r="H252" s="26"/>
      <c r="I252" s="38">
        <f>НОЯ.21!I252+ДЕК.21!F252-ДЕК.21!E252</f>
        <v>0</v>
      </c>
    </row>
    <row r="253" spans="1:9" x14ac:dyDescent="0.25">
      <c r="A253" s="77"/>
      <c r="B253" s="26">
        <v>248</v>
      </c>
      <c r="C253" s="27"/>
      <c r="D253" s="26"/>
      <c r="E253" s="72"/>
      <c r="F253" s="73"/>
      <c r="G253" s="74"/>
      <c r="H253" s="26"/>
      <c r="I253" s="38">
        <f>НОЯ.21!I253+ДЕК.21!F253-ДЕК.21!E253</f>
        <v>0</v>
      </c>
    </row>
    <row r="254" spans="1:9" x14ac:dyDescent="0.25">
      <c r="A254" s="77"/>
      <c r="B254" s="26">
        <v>249</v>
      </c>
      <c r="C254" s="27"/>
      <c r="D254" s="26"/>
      <c r="E254" s="72"/>
      <c r="F254" s="73"/>
      <c r="G254" s="74"/>
      <c r="H254" s="26"/>
      <c r="I254" s="38">
        <f>НОЯ.21!I254+ДЕК.21!F254-ДЕК.21!E254</f>
        <v>0</v>
      </c>
    </row>
    <row r="255" spans="1:9" x14ac:dyDescent="0.25">
      <c r="A255" s="77"/>
      <c r="B255" s="26">
        <v>250</v>
      </c>
      <c r="C255" s="27"/>
      <c r="D255" s="26"/>
      <c r="E255" s="72"/>
      <c r="F255" s="73"/>
      <c r="G255" s="74"/>
      <c r="H255" s="26"/>
      <c r="I255" s="38">
        <f>НОЯ.21!I255+ДЕК.21!F255-ДЕК.21!E255</f>
        <v>0</v>
      </c>
    </row>
    <row r="256" spans="1:9" x14ac:dyDescent="0.25">
      <c r="A256" s="77"/>
      <c r="B256" s="26">
        <v>251</v>
      </c>
      <c r="C256" s="27"/>
      <c r="D256" s="26"/>
      <c r="E256" s="72"/>
      <c r="F256" s="73"/>
      <c r="G256" s="74"/>
      <c r="H256" s="26"/>
      <c r="I256" s="38">
        <f>НОЯ.21!I256+ДЕК.21!F256-ДЕК.21!E256</f>
        <v>0</v>
      </c>
    </row>
    <row r="257" spans="1:9" x14ac:dyDescent="0.25">
      <c r="A257" s="77"/>
      <c r="B257" s="26">
        <v>252</v>
      </c>
      <c r="C257" s="27"/>
      <c r="D257" s="26"/>
      <c r="E257" s="72"/>
      <c r="F257" s="73"/>
      <c r="G257" s="74"/>
      <c r="H257" s="26"/>
      <c r="I257" s="38">
        <f>НОЯ.21!I257+ДЕК.21!F257-ДЕК.21!E257</f>
        <v>0</v>
      </c>
    </row>
    <row r="258" spans="1:9" x14ac:dyDescent="0.25">
      <c r="A258" s="77"/>
      <c r="B258" s="26">
        <v>253</v>
      </c>
      <c r="C258" s="27"/>
      <c r="D258" s="26"/>
      <c r="E258" s="72"/>
      <c r="F258" s="73"/>
      <c r="G258" s="74"/>
      <c r="H258" s="26"/>
      <c r="I258" s="38">
        <f>НОЯ.21!I258+ДЕК.21!F258-ДЕК.21!E258</f>
        <v>0</v>
      </c>
    </row>
    <row r="259" spans="1:9" x14ac:dyDescent="0.25">
      <c r="A259" s="77"/>
      <c r="B259" s="26">
        <v>254</v>
      </c>
      <c r="C259" s="27"/>
      <c r="D259" s="26"/>
      <c r="E259" s="72"/>
      <c r="F259" s="73"/>
      <c r="G259" s="74"/>
      <c r="H259" s="26"/>
      <c r="I259" s="38">
        <f>НОЯ.21!I259+ДЕК.21!F259-ДЕК.21!E259</f>
        <v>0</v>
      </c>
    </row>
    <row r="260" spans="1:9" x14ac:dyDescent="0.25">
      <c r="A260" s="71"/>
      <c r="B260" s="26">
        <v>255</v>
      </c>
      <c r="C260" s="27"/>
      <c r="D260" s="26"/>
      <c r="E260" s="72"/>
      <c r="F260" s="73"/>
      <c r="G260" s="74"/>
      <c r="H260" s="75"/>
      <c r="I260" s="38">
        <f>НОЯ.21!I260+ДЕК.21!F260-ДЕК.21!E260</f>
        <v>0</v>
      </c>
    </row>
    <row r="261" spans="1:9" x14ac:dyDescent="0.25">
      <c r="A261" s="71"/>
      <c r="B261" s="26">
        <v>256</v>
      </c>
      <c r="C261" s="27"/>
      <c r="D261" s="26"/>
      <c r="E261" s="72"/>
      <c r="F261" s="73"/>
      <c r="G261" s="74"/>
      <c r="H261" s="75"/>
      <c r="I261" s="38">
        <f>НОЯ.21!I261+ДЕК.21!F261-ДЕК.21!E261</f>
        <v>0</v>
      </c>
    </row>
    <row r="262" spans="1:9" x14ac:dyDescent="0.25">
      <c r="A262" s="71"/>
      <c r="B262" s="26">
        <v>257</v>
      </c>
      <c r="C262" s="27"/>
      <c r="D262" s="26"/>
      <c r="E262" s="72"/>
      <c r="F262" s="73"/>
      <c r="G262" s="74"/>
      <c r="H262" s="75"/>
      <c r="I262" s="38">
        <f>НОЯ.21!I262+ДЕК.21!F262-ДЕК.21!E262</f>
        <v>0</v>
      </c>
    </row>
    <row r="263" spans="1:9" x14ac:dyDescent="0.25">
      <c r="A263" s="71"/>
      <c r="B263" s="26">
        <v>258</v>
      </c>
      <c r="C263" s="27"/>
      <c r="D263" s="26"/>
      <c r="E263" s="72"/>
      <c r="F263" s="73"/>
      <c r="G263" s="74"/>
      <c r="H263" s="26"/>
      <c r="I263" s="38">
        <f>НОЯ.21!I263+ДЕК.21!F263-ДЕК.21!E263</f>
        <v>0</v>
      </c>
    </row>
    <row r="264" spans="1:9" x14ac:dyDescent="0.25">
      <c r="A264" s="71"/>
      <c r="B264" s="26">
        <v>259</v>
      </c>
      <c r="C264" s="27"/>
      <c r="D264" s="26"/>
      <c r="E264" s="72"/>
      <c r="F264" s="73"/>
      <c r="G264" s="74"/>
      <c r="H264" s="26"/>
      <c r="I264" s="38">
        <f>НОЯ.21!I264+ДЕК.21!F264-ДЕК.21!E264</f>
        <v>0</v>
      </c>
    </row>
    <row r="265" spans="1:9" x14ac:dyDescent="0.25">
      <c r="A265" s="71"/>
      <c r="B265" s="26">
        <v>260</v>
      </c>
      <c r="C265" s="27"/>
      <c r="D265" s="26"/>
      <c r="E265" s="72"/>
      <c r="F265" s="73"/>
      <c r="G265" s="74"/>
      <c r="H265" s="26"/>
      <c r="I265" s="38">
        <f>НОЯ.21!I265+ДЕК.21!F265-ДЕК.21!E265</f>
        <v>0</v>
      </c>
    </row>
    <row r="266" spans="1:9" x14ac:dyDescent="0.25">
      <c r="A266" s="71"/>
      <c r="B266" s="26">
        <v>261</v>
      </c>
      <c r="C266" s="27"/>
      <c r="D266" s="26"/>
      <c r="E266" s="72"/>
      <c r="F266" s="73"/>
      <c r="G266" s="74"/>
      <c r="H266" s="75"/>
      <c r="I266" s="38">
        <f>НОЯ.21!I266+ДЕК.21!F266-ДЕК.21!E266</f>
        <v>0</v>
      </c>
    </row>
    <row r="267" spans="1:9" x14ac:dyDescent="0.25">
      <c r="A267" s="71"/>
      <c r="B267" s="26">
        <v>262</v>
      </c>
      <c r="C267" s="27"/>
      <c r="D267" s="26"/>
      <c r="E267" s="72"/>
      <c r="F267" s="73"/>
      <c r="G267" s="74"/>
      <c r="H267" s="26"/>
      <c r="I267" s="38">
        <f>НОЯ.21!I267+ДЕК.21!F267-ДЕК.21!E267</f>
        <v>0</v>
      </c>
    </row>
    <row r="268" spans="1:9" x14ac:dyDescent="0.25">
      <c r="A268" s="71"/>
      <c r="B268" s="26">
        <v>263</v>
      </c>
      <c r="C268" s="27"/>
      <c r="D268" s="26"/>
      <c r="E268" s="72"/>
      <c r="F268" s="73"/>
      <c r="G268" s="74"/>
      <c r="H268" s="26"/>
      <c r="I268" s="38">
        <f>НОЯ.21!I268+ДЕК.21!F268-ДЕК.21!E268</f>
        <v>0</v>
      </c>
    </row>
    <row r="269" spans="1:9" x14ac:dyDescent="0.25">
      <c r="A269" s="71"/>
      <c r="B269" s="26">
        <v>264</v>
      </c>
      <c r="C269" s="27"/>
      <c r="D269" s="26"/>
      <c r="E269" s="72"/>
      <c r="F269" s="73"/>
      <c r="G269" s="74"/>
      <c r="H269" s="26"/>
      <c r="I269" s="38">
        <f>НОЯ.21!I269+ДЕК.21!F269-ДЕК.21!E269</f>
        <v>0</v>
      </c>
    </row>
    <row r="270" spans="1:9" x14ac:dyDescent="0.25">
      <c r="A270" s="71"/>
      <c r="B270" s="26">
        <v>265</v>
      </c>
      <c r="C270" s="27"/>
      <c r="D270" s="26"/>
      <c r="E270" s="72"/>
      <c r="F270" s="73"/>
      <c r="G270" s="74"/>
      <c r="H270" s="75"/>
      <c r="I270" s="38">
        <f>НОЯ.21!I270+ДЕК.21!F270-ДЕК.21!E270</f>
        <v>0</v>
      </c>
    </row>
    <row r="271" spans="1:9" x14ac:dyDescent="0.25">
      <c r="A271" s="71"/>
      <c r="B271" s="26">
        <v>266</v>
      </c>
      <c r="C271" s="27"/>
      <c r="D271" s="26"/>
      <c r="E271" s="72"/>
      <c r="F271" s="73"/>
      <c r="G271" s="74"/>
      <c r="H271" s="26"/>
      <c r="I271" s="38">
        <f>НОЯ.21!I271+ДЕК.21!F271-ДЕК.21!E271</f>
        <v>0</v>
      </c>
    </row>
    <row r="272" spans="1:9" x14ac:dyDescent="0.25">
      <c r="A272" s="71"/>
      <c r="B272" s="26">
        <v>267</v>
      </c>
      <c r="C272" s="27"/>
      <c r="D272" s="26"/>
      <c r="E272" s="72"/>
      <c r="F272" s="73"/>
      <c r="G272" s="74"/>
      <c r="H272" s="26"/>
      <c r="I272" s="38">
        <f>НОЯ.21!I272+ДЕК.21!F272-ДЕК.21!E272</f>
        <v>0</v>
      </c>
    </row>
    <row r="273" spans="1:9" x14ac:dyDescent="0.25">
      <c r="A273" s="71"/>
      <c r="B273" s="26">
        <v>268</v>
      </c>
      <c r="C273" s="27"/>
      <c r="D273" s="26"/>
      <c r="E273" s="72"/>
      <c r="F273" s="73"/>
      <c r="G273" s="74"/>
      <c r="H273" s="75"/>
      <c r="I273" s="38">
        <f>НОЯ.21!I273+ДЕК.21!F273-ДЕК.21!E273</f>
        <v>0</v>
      </c>
    </row>
    <row r="274" spans="1:9" x14ac:dyDescent="0.25">
      <c r="A274" s="77"/>
      <c r="B274" s="26">
        <v>269</v>
      </c>
      <c r="C274" s="27"/>
      <c r="D274" s="26"/>
      <c r="E274" s="72"/>
      <c r="F274" s="73"/>
      <c r="G274" s="74"/>
      <c r="H274" s="75"/>
      <c r="I274" s="38">
        <f>НОЯ.21!I274+ДЕК.21!F274-ДЕК.21!E274</f>
        <v>0</v>
      </c>
    </row>
    <row r="275" spans="1:9" x14ac:dyDescent="0.25">
      <c r="A275" s="77"/>
      <c r="B275" s="26">
        <v>270</v>
      </c>
      <c r="C275" s="27"/>
      <c r="D275" s="26"/>
      <c r="E275" s="72"/>
      <c r="F275" s="73"/>
      <c r="G275" s="74"/>
      <c r="H275" s="75"/>
      <c r="I275" s="38">
        <f>НОЯ.21!I275+ДЕК.21!F275-ДЕК.21!E275</f>
        <v>0</v>
      </c>
    </row>
    <row r="276" spans="1:9" x14ac:dyDescent="0.25">
      <c r="A276" s="77"/>
      <c r="B276" s="26">
        <v>271</v>
      </c>
      <c r="C276" s="27"/>
      <c r="D276" s="26"/>
      <c r="E276" s="72"/>
      <c r="F276" s="73"/>
      <c r="G276" s="74"/>
      <c r="H276" s="75"/>
      <c r="I276" s="38">
        <f>НОЯ.21!I276+ДЕК.21!F276-ДЕК.21!E276</f>
        <v>0</v>
      </c>
    </row>
    <row r="277" spans="1:9" x14ac:dyDescent="0.25">
      <c r="A277" s="77"/>
      <c r="B277" s="26">
        <v>272</v>
      </c>
      <c r="C277" s="27"/>
      <c r="D277" s="26"/>
      <c r="E277" s="72"/>
      <c r="F277" s="73"/>
      <c r="G277" s="74"/>
      <c r="H277" s="26"/>
      <c r="I277" s="38">
        <f>НОЯ.21!I277+ДЕК.21!F277-ДЕК.21!E277</f>
        <v>0</v>
      </c>
    </row>
    <row r="278" spans="1:9" x14ac:dyDescent="0.25">
      <c r="A278" s="77"/>
      <c r="B278" s="26">
        <v>273</v>
      </c>
      <c r="C278" s="27"/>
      <c r="D278" s="26"/>
      <c r="E278" s="72"/>
      <c r="F278" s="73"/>
      <c r="G278" s="74"/>
      <c r="H278" s="75"/>
      <c r="I278" s="38">
        <f>НОЯ.21!I278+ДЕК.21!F278-ДЕК.21!E278</f>
        <v>0</v>
      </c>
    </row>
    <row r="279" spans="1:9" x14ac:dyDescent="0.25">
      <c r="A279" s="77"/>
      <c r="B279" s="26">
        <v>274</v>
      </c>
      <c r="C279" s="27"/>
      <c r="D279" s="26"/>
      <c r="E279" s="72"/>
      <c r="F279" s="73"/>
      <c r="G279" s="74"/>
      <c r="H279" s="75"/>
      <c r="I279" s="38">
        <f>НОЯ.21!I279+ДЕК.21!F279-ДЕК.21!E279</f>
        <v>0</v>
      </c>
    </row>
    <row r="280" spans="1:9" x14ac:dyDescent="0.25">
      <c r="A280" s="77"/>
      <c r="B280" s="26">
        <v>275</v>
      </c>
      <c r="C280" s="27"/>
      <c r="D280" s="26"/>
      <c r="E280" s="72"/>
      <c r="F280" s="73"/>
      <c r="G280" s="74"/>
      <c r="H280" s="26"/>
      <c r="I280" s="38">
        <f>НОЯ.21!I280+ДЕК.21!F280-ДЕК.21!E280</f>
        <v>0</v>
      </c>
    </row>
    <row r="281" spans="1:9" x14ac:dyDescent="0.25">
      <c r="A281" s="77"/>
      <c r="B281" s="26">
        <v>276</v>
      </c>
      <c r="C281" s="24"/>
      <c r="D281" s="26"/>
      <c r="E281" s="72"/>
      <c r="F281" s="73"/>
      <c r="G281" s="74"/>
      <c r="H281" s="26"/>
      <c r="I281" s="38">
        <f>НОЯ.21!I281+ДЕК.21!F281-ДЕК.21!E281</f>
        <v>0</v>
      </c>
    </row>
    <row r="282" spans="1:9" x14ac:dyDescent="0.25">
      <c r="A282" s="71"/>
      <c r="B282" s="26">
        <v>277</v>
      </c>
      <c r="C282" s="24"/>
      <c r="D282" s="26"/>
      <c r="E282" s="72"/>
      <c r="F282" s="73"/>
      <c r="G282" s="74"/>
      <c r="H282" s="75"/>
      <c r="I282" s="38">
        <f>НОЯ.21!I282+ДЕК.21!F282-ДЕК.21!E282</f>
        <v>0</v>
      </c>
    </row>
    <row r="283" spans="1:9" x14ac:dyDescent="0.25">
      <c r="A283" s="71"/>
      <c r="B283" s="26">
        <v>278</v>
      </c>
      <c r="C283" s="24"/>
      <c r="D283" s="26"/>
      <c r="E283" s="72"/>
      <c r="F283" s="73"/>
      <c r="G283" s="74"/>
      <c r="H283" s="75"/>
      <c r="I283" s="38">
        <f>НОЯ.21!I283+ДЕК.21!F283-ДЕК.21!E283</f>
        <v>0</v>
      </c>
    </row>
    <row r="284" spans="1:9" x14ac:dyDescent="0.25">
      <c r="A284" s="71"/>
      <c r="B284" s="26">
        <v>279</v>
      </c>
      <c r="C284" s="24"/>
      <c r="D284" s="26"/>
      <c r="E284" s="72"/>
      <c r="F284" s="73"/>
      <c r="G284" s="74"/>
      <c r="H284" s="75"/>
      <c r="I284" s="38">
        <f>НОЯ.21!I284+ДЕК.21!F284-ДЕК.21!E284</f>
        <v>0</v>
      </c>
    </row>
    <row r="285" spans="1:9" x14ac:dyDescent="0.25">
      <c r="A285" s="71"/>
      <c r="B285" s="26">
        <v>280</v>
      </c>
      <c r="C285" s="24"/>
      <c r="D285" s="26"/>
      <c r="E285" s="72"/>
      <c r="F285" s="73"/>
      <c r="G285" s="74"/>
      <c r="H285" s="26"/>
      <c r="I285" s="38">
        <f>НОЯ.21!I285+ДЕК.21!F285-ДЕК.21!E285</f>
        <v>0</v>
      </c>
    </row>
    <row r="286" spans="1:9" x14ac:dyDescent="0.25">
      <c r="A286" s="71"/>
      <c r="B286" s="26">
        <v>281</v>
      </c>
      <c r="C286" s="24"/>
      <c r="D286" s="26"/>
      <c r="E286" s="72"/>
      <c r="F286" s="73"/>
      <c r="G286" s="74"/>
      <c r="H286" s="26"/>
      <c r="I286" s="38">
        <f>НОЯ.21!I286+ДЕК.21!F286-ДЕК.21!E286</f>
        <v>0</v>
      </c>
    </row>
    <row r="287" spans="1:9" x14ac:dyDescent="0.25">
      <c r="A287" s="71"/>
      <c r="B287" s="26">
        <v>282</v>
      </c>
      <c r="C287" s="24"/>
      <c r="D287" s="26"/>
      <c r="E287" s="72"/>
      <c r="F287" s="73"/>
      <c r="G287" s="74"/>
      <c r="H287" s="26"/>
      <c r="I287" s="38">
        <f>НОЯ.21!I287+ДЕК.21!F287-ДЕК.21!E287</f>
        <v>0</v>
      </c>
    </row>
    <row r="288" spans="1:9" x14ac:dyDescent="0.25">
      <c r="A288" s="71"/>
      <c r="B288" s="26">
        <v>283</v>
      </c>
      <c r="C288" s="24"/>
      <c r="D288" s="26"/>
      <c r="E288" s="72"/>
      <c r="F288" s="73"/>
      <c r="G288" s="74"/>
      <c r="H288" s="26"/>
      <c r="I288" s="38">
        <f>НОЯ.21!I288+ДЕК.21!F288-ДЕК.21!E288</f>
        <v>0</v>
      </c>
    </row>
    <row r="289" spans="1:9" x14ac:dyDescent="0.25">
      <c r="A289" s="71"/>
      <c r="B289" s="26">
        <v>284</v>
      </c>
      <c r="C289" s="24"/>
      <c r="D289" s="26"/>
      <c r="E289" s="72"/>
      <c r="F289" s="73"/>
      <c r="G289" s="74"/>
      <c r="H289" s="26"/>
      <c r="I289" s="38">
        <f>НОЯ.21!I289+ДЕК.21!F289-ДЕК.21!E289</f>
        <v>0</v>
      </c>
    </row>
    <row r="290" spans="1:9" x14ac:dyDescent="0.25">
      <c r="A290" s="71"/>
      <c r="B290" s="26">
        <v>285</v>
      </c>
      <c r="C290" s="24"/>
      <c r="D290" s="26"/>
      <c r="E290" s="72"/>
      <c r="F290" s="73"/>
      <c r="G290" s="74"/>
      <c r="H290" s="26"/>
      <c r="I290" s="38">
        <f>НОЯ.21!I290+ДЕК.21!F290-ДЕК.21!E290</f>
        <v>0</v>
      </c>
    </row>
    <row r="291" spans="1:9" x14ac:dyDescent="0.25">
      <c r="A291" s="71"/>
      <c r="B291" s="26">
        <v>286</v>
      </c>
      <c r="C291" s="24"/>
      <c r="D291" s="26"/>
      <c r="E291" s="72"/>
      <c r="F291" s="73"/>
      <c r="G291" s="74"/>
      <c r="H291" s="26"/>
      <c r="I291" s="38">
        <f>НОЯ.21!I291+ДЕК.21!F291-ДЕК.21!E291</f>
        <v>0</v>
      </c>
    </row>
    <row r="292" spans="1:9" x14ac:dyDescent="0.25">
      <c r="A292" s="71"/>
      <c r="B292" s="26">
        <v>287</v>
      </c>
      <c r="C292" s="24"/>
      <c r="D292" s="26"/>
      <c r="E292" s="72"/>
      <c r="F292" s="73"/>
      <c r="G292" s="74"/>
      <c r="H292" s="26"/>
      <c r="I292" s="38">
        <f>НОЯ.21!I292+ДЕК.21!F292-ДЕК.21!E292</f>
        <v>0</v>
      </c>
    </row>
    <row r="293" spans="1:9" x14ac:dyDescent="0.25">
      <c r="A293" s="71"/>
      <c r="B293" s="26">
        <v>288</v>
      </c>
      <c r="C293" s="24"/>
      <c r="D293" s="26"/>
      <c r="E293" s="72"/>
      <c r="F293" s="73"/>
      <c r="G293" s="74"/>
      <c r="H293" s="26"/>
      <c r="I293" s="38">
        <f>НОЯ.21!I293+ДЕК.21!F293-ДЕК.21!E293</f>
        <v>0</v>
      </c>
    </row>
    <row r="294" spans="1:9" x14ac:dyDescent="0.25">
      <c r="A294" s="71"/>
      <c r="B294" s="26">
        <v>289</v>
      </c>
      <c r="C294" s="24"/>
      <c r="D294" s="26"/>
      <c r="E294" s="72"/>
      <c r="F294" s="73"/>
      <c r="G294" s="74"/>
      <c r="H294" s="26"/>
      <c r="I294" s="38">
        <f>НОЯ.21!I294+ДЕК.21!F294-ДЕК.21!E294</f>
        <v>0</v>
      </c>
    </row>
    <row r="295" spans="1:9" x14ac:dyDescent="0.25">
      <c r="A295" s="71"/>
      <c r="B295" s="26">
        <v>290</v>
      </c>
      <c r="C295" s="24"/>
      <c r="D295" s="26"/>
      <c r="E295" s="72"/>
      <c r="F295" s="73"/>
      <c r="G295" s="74"/>
      <c r="H295" s="26"/>
      <c r="I295" s="38">
        <f>НОЯ.21!I295+ДЕК.21!F295-ДЕК.21!E295</f>
        <v>0</v>
      </c>
    </row>
    <row r="296" spans="1:9" x14ac:dyDescent="0.25">
      <c r="A296" s="71"/>
      <c r="B296" s="26">
        <v>291</v>
      </c>
      <c r="C296" s="24"/>
      <c r="D296" s="26"/>
      <c r="E296" s="72"/>
      <c r="F296" s="73"/>
      <c r="G296" s="74"/>
      <c r="H296" s="26"/>
      <c r="I296" s="38">
        <f>НОЯ.21!I296+ДЕК.21!F296-ДЕК.21!E296</f>
        <v>0</v>
      </c>
    </row>
    <row r="297" spans="1:9" x14ac:dyDescent="0.25">
      <c r="A297" s="71"/>
      <c r="B297" s="26">
        <v>292</v>
      </c>
      <c r="C297" s="24"/>
      <c r="D297" s="26"/>
      <c r="E297" s="72"/>
      <c r="F297" s="73"/>
      <c r="G297" s="74"/>
      <c r="H297" s="26"/>
      <c r="I297" s="38">
        <f>НОЯ.21!I297+ДЕК.21!F297-ДЕК.21!E297</f>
        <v>0</v>
      </c>
    </row>
    <row r="298" spans="1:9" x14ac:dyDescent="0.25">
      <c r="A298" s="71"/>
      <c r="B298" s="26">
        <v>293</v>
      </c>
      <c r="C298" s="24"/>
      <c r="D298" s="26"/>
      <c r="E298" s="72"/>
      <c r="F298" s="73"/>
      <c r="G298" s="74"/>
      <c r="H298" s="26"/>
      <c r="I298" s="38">
        <f>НОЯ.21!I298+ДЕК.21!F298-ДЕК.21!E298</f>
        <v>0</v>
      </c>
    </row>
    <row r="299" spans="1:9" x14ac:dyDescent="0.25">
      <c r="A299" s="71"/>
      <c r="B299" s="26">
        <v>294</v>
      </c>
      <c r="C299" s="24"/>
      <c r="D299" s="26"/>
      <c r="E299" s="72"/>
      <c r="F299" s="73"/>
      <c r="G299" s="74"/>
      <c r="H299" s="26"/>
      <c r="I299" s="38">
        <f>НОЯ.21!I299+ДЕК.21!F299-ДЕК.21!E299</f>
        <v>0</v>
      </c>
    </row>
    <row r="300" spans="1:9" x14ac:dyDescent="0.25">
      <c r="A300" s="71"/>
      <c r="B300" s="26">
        <v>295</v>
      </c>
      <c r="C300" s="24"/>
      <c r="D300" s="26"/>
      <c r="E300" s="72"/>
      <c r="F300" s="73"/>
      <c r="G300" s="74"/>
      <c r="H300" s="26"/>
      <c r="I300" s="38">
        <f>НОЯ.21!I300+ДЕК.21!F300-ДЕК.21!E300</f>
        <v>0</v>
      </c>
    </row>
    <row r="301" spans="1:9" x14ac:dyDescent="0.25">
      <c r="A301" s="71"/>
      <c r="B301" s="26">
        <v>296</v>
      </c>
      <c r="C301" s="24"/>
      <c r="D301" s="26"/>
      <c r="E301" s="72"/>
      <c r="F301" s="73"/>
      <c r="G301" s="74"/>
      <c r="H301" s="26"/>
      <c r="I301" s="38">
        <f>НОЯ.21!I301+ДЕК.21!F301-ДЕК.21!E301</f>
        <v>0</v>
      </c>
    </row>
    <row r="302" spans="1:9" x14ac:dyDescent="0.25">
      <c r="A302" s="71"/>
      <c r="B302" s="26">
        <v>297</v>
      </c>
      <c r="C302" s="24"/>
      <c r="D302" s="26"/>
      <c r="E302" s="72"/>
      <c r="F302" s="73"/>
      <c r="G302" s="74"/>
      <c r="H302" s="26"/>
      <c r="I302" s="38">
        <f>НОЯ.21!I302+ДЕК.21!F302-ДЕК.21!E302</f>
        <v>0</v>
      </c>
    </row>
    <row r="303" spans="1:9" x14ac:dyDescent="0.25">
      <c r="A303" s="71"/>
      <c r="B303" s="26">
        <v>298</v>
      </c>
      <c r="C303" s="24"/>
      <c r="D303" s="26"/>
      <c r="E303" s="72"/>
      <c r="F303" s="73"/>
      <c r="G303" s="74"/>
      <c r="H303" s="26"/>
      <c r="I303" s="38">
        <f>НОЯ.21!I303+ДЕК.21!F303-ДЕК.21!E303</f>
        <v>0</v>
      </c>
    </row>
    <row r="304" spans="1:9" x14ac:dyDescent="0.25">
      <c r="A304" s="71"/>
      <c r="B304" s="26">
        <v>299</v>
      </c>
      <c r="C304" s="24"/>
      <c r="D304" s="26"/>
      <c r="E304" s="72"/>
      <c r="F304" s="73"/>
      <c r="G304" s="74"/>
      <c r="H304" s="26"/>
      <c r="I304" s="38">
        <f>НОЯ.21!I304+ДЕК.21!F304-ДЕК.21!E304</f>
        <v>0</v>
      </c>
    </row>
    <row r="305" spans="1:9" x14ac:dyDescent="0.25">
      <c r="A305" s="71"/>
      <c r="B305" s="26">
        <v>300</v>
      </c>
      <c r="C305" s="24"/>
      <c r="D305" s="26"/>
      <c r="E305" s="72"/>
      <c r="F305" s="73"/>
      <c r="G305" s="74"/>
      <c r="H305" s="26"/>
      <c r="I305" s="38">
        <f>НОЯ.21!I305+ДЕК.21!F305-ДЕК.21!E305</f>
        <v>0</v>
      </c>
    </row>
    <row r="306" spans="1:9" x14ac:dyDescent="0.25">
      <c r="A306" s="71"/>
      <c r="B306" s="26">
        <v>301</v>
      </c>
      <c r="C306" s="24"/>
      <c r="D306" s="26"/>
      <c r="E306" s="72"/>
      <c r="F306" s="73"/>
      <c r="G306" s="74"/>
      <c r="H306" s="26"/>
      <c r="I306" s="38">
        <f>НОЯ.21!I306+ДЕК.21!F306-ДЕК.21!E306</f>
        <v>0</v>
      </c>
    </row>
    <row r="307" spans="1:9" x14ac:dyDescent="0.25">
      <c r="A307" s="71"/>
      <c r="B307" s="26">
        <v>302</v>
      </c>
      <c r="C307" s="24"/>
      <c r="D307" s="26"/>
      <c r="E307" s="72"/>
      <c r="F307" s="73"/>
      <c r="G307" s="74"/>
      <c r="H307" s="26"/>
      <c r="I307" s="38">
        <f>НОЯ.21!I307+ДЕК.21!F307-ДЕК.21!E307</f>
        <v>0</v>
      </c>
    </row>
    <row r="308" spans="1:9" x14ac:dyDescent="0.25">
      <c r="A308" s="71"/>
      <c r="B308" s="26">
        <v>303</v>
      </c>
      <c r="C308" s="24"/>
      <c r="D308" s="26"/>
      <c r="E308" s="72"/>
      <c r="F308" s="73"/>
      <c r="G308" s="74"/>
      <c r="H308" s="26"/>
      <c r="I308" s="38">
        <f>НОЯ.21!I308+ДЕК.21!F308-ДЕК.21!E308</f>
        <v>0</v>
      </c>
    </row>
    <row r="309" spans="1:9" x14ac:dyDescent="0.25">
      <c r="A309" s="71"/>
      <c r="B309" s="26">
        <v>304</v>
      </c>
      <c r="C309" s="24"/>
      <c r="D309" s="26"/>
      <c r="E309" s="72"/>
      <c r="F309" s="73"/>
      <c r="G309" s="74"/>
      <c r="H309" s="26"/>
      <c r="I309" s="38">
        <f>НОЯ.21!I309+ДЕК.21!F309-ДЕК.21!E309</f>
        <v>0</v>
      </c>
    </row>
    <row r="310" spans="1:9" x14ac:dyDescent="0.25">
      <c r="A310" s="71"/>
      <c r="B310" s="26">
        <v>305</v>
      </c>
      <c r="C310" s="24"/>
      <c r="D310" s="26"/>
      <c r="E310" s="72"/>
      <c r="F310" s="73"/>
      <c r="G310" s="74"/>
      <c r="H310" s="26"/>
      <c r="I310" s="38">
        <f>НОЯ.21!I310+ДЕК.21!F310-ДЕК.21!E310</f>
        <v>0</v>
      </c>
    </row>
    <row r="311" spans="1:9" x14ac:dyDescent="0.25">
      <c r="A311" s="71"/>
      <c r="B311" s="26">
        <v>306</v>
      </c>
      <c r="C311" s="24"/>
      <c r="D311" s="26"/>
      <c r="E311" s="72"/>
      <c r="F311" s="73"/>
      <c r="G311" s="74"/>
      <c r="H311" s="26"/>
      <c r="I311" s="38">
        <f>НОЯ.21!I311+ДЕК.21!F311-ДЕК.21!E311</f>
        <v>0</v>
      </c>
    </row>
    <row r="312" spans="1:9" x14ac:dyDescent="0.25">
      <c r="A312" s="71"/>
      <c r="B312" s="26">
        <v>307</v>
      </c>
      <c r="C312" s="24"/>
      <c r="D312" s="26"/>
      <c r="E312" s="72"/>
      <c r="F312" s="73"/>
      <c r="G312" s="74"/>
      <c r="H312" s="26"/>
      <c r="I312" s="38">
        <f>НОЯ.21!I312+ДЕК.21!F312-ДЕК.21!E312</f>
        <v>0</v>
      </c>
    </row>
    <row r="313" spans="1:9" x14ac:dyDescent="0.25">
      <c r="A313" s="71"/>
      <c r="B313" s="26">
        <v>308</v>
      </c>
      <c r="C313" s="24"/>
      <c r="D313" s="26"/>
      <c r="E313" s="72"/>
      <c r="F313" s="73"/>
      <c r="G313" s="74"/>
      <c r="H313" s="26"/>
      <c r="I313" s="38">
        <f>НОЯ.21!I313+ДЕК.21!F313-ДЕК.21!E313</f>
        <v>0</v>
      </c>
    </row>
    <row r="314" spans="1:9" x14ac:dyDescent="0.25">
      <c r="A314" s="71"/>
      <c r="B314" s="26">
        <v>309</v>
      </c>
      <c r="C314" s="24"/>
      <c r="D314" s="26"/>
      <c r="E314" s="72"/>
      <c r="F314" s="73"/>
      <c r="G314" s="74"/>
      <c r="H314" s="26"/>
      <c r="I314" s="38">
        <f>НОЯ.21!I314+ДЕК.21!F314-ДЕК.21!E314</f>
        <v>0</v>
      </c>
    </row>
    <row r="315" spans="1:9" x14ac:dyDescent="0.25">
      <c r="A315" s="71"/>
      <c r="B315" s="26">
        <v>310</v>
      </c>
      <c r="C315" s="24"/>
      <c r="D315" s="26"/>
      <c r="E315" s="72"/>
      <c r="F315" s="73"/>
      <c r="G315" s="74"/>
      <c r="H315" s="26"/>
      <c r="I315" s="38">
        <f>НОЯ.21!I315+ДЕК.21!F315-ДЕК.21!E315</f>
        <v>0</v>
      </c>
    </row>
    <row r="316" spans="1:9" x14ac:dyDescent="0.25">
      <c r="A316" s="71"/>
      <c r="B316" s="26">
        <v>311</v>
      </c>
      <c r="C316" s="24"/>
      <c r="D316" s="26"/>
      <c r="E316" s="72"/>
      <c r="F316" s="73"/>
      <c r="G316" s="74"/>
      <c r="H316" s="26"/>
      <c r="I316" s="38">
        <f>НОЯ.21!I316+ДЕК.21!F316-ДЕК.21!E316</f>
        <v>0</v>
      </c>
    </row>
    <row r="317" spans="1:9" x14ac:dyDescent="0.25">
      <c r="A317" s="71"/>
      <c r="B317" s="26">
        <v>312</v>
      </c>
      <c r="C317" s="24"/>
      <c r="D317" s="26"/>
      <c r="E317" s="72"/>
      <c r="F317" s="73"/>
      <c r="G317" s="74"/>
      <c r="H317" s="26"/>
      <c r="I317" s="38">
        <f>НОЯ.21!I317+ДЕК.21!F317-ДЕК.21!E317</f>
        <v>0</v>
      </c>
    </row>
    <row r="318" spans="1:9" x14ac:dyDescent="0.25">
      <c r="A318" s="71"/>
      <c r="B318" s="26">
        <v>313</v>
      </c>
      <c r="C318" s="24"/>
      <c r="D318" s="26"/>
      <c r="E318" s="72"/>
      <c r="F318" s="73"/>
      <c r="G318" s="74"/>
      <c r="H318" s="26"/>
      <c r="I318" s="38">
        <f>НОЯ.21!I318+ДЕК.21!F318-ДЕК.21!E318</f>
        <v>0</v>
      </c>
    </row>
    <row r="319" spans="1:9" x14ac:dyDescent="0.25">
      <c r="A319" s="71"/>
      <c r="B319" s="26">
        <v>314</v>
      </c>
      <c r="C319" s="24"/>
      <c r="D319" s="26"/>
      <c r="E319" s="72"/>
      <c r="F319" s="73"/>
      <c r="G319" s="74"/>
      <c r="H319" s="26"/>
      <c r="I319" s="38">
        <f>НОЯ.21!I319+ДЕК.21!F319-ДЕК.21!E319</f>
        <v>0</v>
      </c>
    </row>
    <row r="320" spans="1:9" x14ac:dyDescent="0.25">
      <c r="A320" s="71"/>
      <c r="B320" s="26">
        <v>315</v>
      </c>
      <c r="C320" s="24"/>
      <c r="D320" s="26"/>
      <c r="E320" s="72"/>
      <c r="F320" s="73"/>
      <c r="G320" s="74"/>
      <c r="H320" s="26"/>
      <c r="I320" s="38">
        <f>НОЯ.21!I320+ДЕК.21!F320-ДЕК.21!E320</f>
        <v>0</v>
      </c>
    </row>
    <row r="321" spans="1:9" x14ac:dyDescent="0.25">
      <c r="A321" s="71"/>
      <c r="B321" s="26">
        <v>316</v>
      </c>
      <c r="C321" s="24"/>
      <c r="D321" s="26"/>
      <c r="E321" s="72"/>
      <c r="F321" s="73"/>
      <c r="G321" s="74"/>
      <c r="H321" s="75"/>
      <c r="I321" s="38">
        <f>НОЯ.21!I321+ДЕК.21!F321-ДЕК.21!E321</f>
        <v>0</v>
      </c>
    </row>
    <row r="322" spans="1:9" x14ac:dyDescent="0.25">
      <c r="A322" s="71"/>
      <c r="B322" s="26">
        <v>317</v>
      </c>
      <c r="C322" s="24"/>
      <c r="D322" s="26"/>
      <c r="E322" s="72"/>
      <c r="F322" s="73"/>
      <c r="G322" s="74"/>
      <c r="H322" s="26"/>
      <c r="I322" s="38">
        <f>НОЯ.21!I322+ДЕК.21!F322-ДЕК.21!E322</f>
        <v>0</v>
      </c>
    </row>
    <row r="323" spans="1:9" x14ac:dyDescent="0.25">
      <c r="A323" s="71"/>
      <c r="B323" s="26">
        <v>318</v>
      </c>
      <c r="C323" s="24"/>
      <c r="D323" s="26"/>
      <c r="E323" s="72"/>
      <c r="F323" s="73"/>
      <c r="G323" s="74"/>
      <c r="H323" s="26"/>
      <c r="I323" s="38">
        <f>НОЯ.21!I323+ДЕК.21!F323-ДЕК.21!E323</f>
        <v>0</v>
      </c>
    </row>
    <row r="324" spans="1:9" x14ac:dyDescent="0.25">
      <c r="A324" s="71"/>
      <c r="B324" s="26">
        <v>319</v>
      </c>
      <c r="C324" s="24"/>
      <c r="D324" s="26"/>
      <c r="E324" s="72"/>
      <c r="F324" s="73"/>
      <c r="G324" s="74"/>
      <c r="H324" s="26"/>
      <c r="I324" s="38">
        <f>НОЯ.21!I324+ДЕК.21!F324-ДЕК.21!E324</f>
        <v>0</v>
      </c>
    </row>
    <row r="325" spans="1:9" x14ac:dyDescent="0.25">
      <c r="A325" s="71"/>
      <c r="B325" s="26">
        <v>320</v>
      </c>
      <c r="C325" s="24"/>
      <c r="D325" s="26"/>
      <c r="E325" s="72"/>
      <c r="F325" s="73"/>
      <c r="G325" s="74"/>
      <c r="H325" s="26"/>
      <c r="I325" s="38">
        <f>НОЯ.21!I325+ДЕК.21!F325-ДЕК.21!E325</f>
        <v>0</v>
      </c>
    </row>
    <row r="326" spans="1:9" x14ac:dyDescent="0.25">
      <c r="A326" s="71"/>
      <c r="B326" s="26">
        <v>321</v>
      </c>
      <c r="C326" s="24"/>
      <c r="D326" s="26"/>
      <c r="E326" s="72"/>
      <c r="F326" s="73"/>
      <c r="G326" s="74"/>
      <c r="H326" s="26"/>
      <c r="I326" s="38">
        <f>НОЯ.21!I326+ДЕК.21!F326-ДЕК.21!E326</f>
        <v>0</v>
      </c>
    </row>
    <row r="327" spans="1:9" x14ac:dyDescent="0.25">
      <c r="A327" s="71"/>
      <c r="B327" s="26">
        <v>322</v>
      </c>
      <c r="C327" s="24"/>
      <c r="D327" s="26"/>
      <c r="E327" s="72"/>
      <c r="F327" s="73"/>
      <c r="G327" s="74"/>
      <c r="H327" s="26"/>
      <c r="I327" s="38">
        <f>НОЯ.21!I327+ДЕК.21!F327-ДЕК.21!E327</f>
        <v>0</v>
      </c>
    </row>
    <row r="328" spans="1:9" x14ac:dyDescent="0.25">
      <c r="A328" s="71"/>
      <c r="B328" s="26">
        <v>323</v>
      </c>
      <c r="C328" s="24"/>
      <c r="D328" s="26"/>
      <c r="E328" s="72"/>
      <c r="F328" s="73"/>
      <c r="G328" s="74"/>
      <c r="H328" s="75"/>
      <c r="I328" s="38">
        <f>НОЯ.21!I328+ДЕК.21!F328-ДЕК.21!E328</f>
        <v>0</v>
      </c>
    </row>
    <row r="329" spans="1:9" x14ac:dyDescent="0.25">
      <c r="A329" s="71"/>
      <c r="B329" s="26">
        <v>324</v>
      </c>
      <c r="C329" s="24"/>
      <c r="D329" s="26"/>
      <c r="E329" s="72"/>
      <c r="F329" s="73"/>
      <c r="G329" s="74"/>
      <c r="H329" s="75"/>
      <c r="I329" s="38">
        <f>НОЯ.21!I329+ДЕК.21!F329-ДЕК.21!E329</f>
        <v>0</v>
      </c>
    </row>
    <row r="330" spans="1:9" x14ac:dyDescent="0.25">
      <c r="A330" s="71"/>
      <c r="B330" s="26">
        <v>325</v>
      </c>
      <c r="C330" s="24"/>
      <c r="D330" s="26"/>
      <c r="E330" s="72"/>
      <c r="F330" s="73"/>
      <c r="G330" s="74"/>
      <c r="H330" s="26"/>
      <c r="I330" s="38">
        <f>НОЯ.21!I330+ДЕК.21!F330-ДЕК.21!E330</f>
        <v>0</v>
      </c>
    </row>
    <row r="331" spans="1:9" x14ac:dyDescent="0.25">
      <c r="A331" s="71"/>
      <c r="B331" s="26">
        <v>326</v>
      </c>
      <c r="C331" s="24"/>
      <c r="D331" s="26"/>
      <c r="E331" s="72"/>
      <c r="F331" s="73"/>
      <c r="G331" s="74"/>
      <c r="H331" s="75"/>
      <c r="I331" s="38">
        <f>НОЯ.21!I331+ДЕК.21!F331-ДЕК.21!E331</f>
        <v>0</v>
      </c>
    </row>
    <row r="332" spans="1:9" x14ac:dyDescent="0.25">
      <c r="A332" s="71"/>
      <c r="B332" s="26">
        <v>327</v>
      </c>
      <c r="C332" s="24"/>
      <c r="D332" s="26"/>
      <c r="E332" s="72"/>
      <c r="F332" s="73"/>
      <c r="G332" s="74"/>
      <c r="H332" s="26"/>
      <c r="I332" s="38">
        <f>НОЯ.21!I332+ДЕК.21!F332-ДЕК.21!E332</f>
        <v>0</v>
      </c>
    </row>
    <row r="333" spans="1:9" x14ac:dyDescent="0.25">
      <c r="A333" s="71"/>
      <c r="B333" s="26">
        <v>328</v>
      </c>
      <c r="C333" s="24"/>
      <c r="D333" s="26"/>
      <c r="E333" s="72"/>
      <c r="F333" s="73"/>
      <c r="G333" s="74"/>
      <c r="H333" s="75"/>
      <c r="I333" s="38">
        <f>НОЯ.21!I333+ДЕК.21!F333-ДЕК.21!E333</f>
        <v>0</v>
      </c>
    </row>
    <row r="334" spans="1:9" x14ac:dyDescent="0.25">
      <c r="A334" s="71"/>
      <c r="B334" s="26">
        <v>329</v>
      </c>
      <c r="C334" s="24"/>
      <c r="D334" s="26"/>
      <c r="E334" s="72"/>
      <c r="F334" s="73"/>
      <c r="G334" s="74"/>
      <c r="H334" s="75"/>
      <c r="I334" s="38">
        <f>НОЯ.21!I334+ДЕК.21!F334-ДЕК.21!E334</f>
        <v>0</v>
      </c>
    </row>
    <row r="335" spans="1:9" x14ac:dyDescent="0.25">
      <c r="A335" s="71"/>
      <c r="B335" s="26">
        <v>330</v>
      </c>
      <c r="C335" s="24"/>
      <c r="D335" s="26"/>
      <c r="E335" s="72"/>
      <c r="F335" s="73"/>
      <c r="G335" s="74"/>
      <c r="H335" s="26"/>
      <c r="I335" s="38">
        <f>НОЯ.21!I335+ДЕК.21!F335-ДЕК.21!E335</f>
        <v>0</v>
      </c>
    </row>
    <row r="336" spans="1:9" x14ac:dyDescent="0.25">
      <c r="A336" s="71"/>
      <c r="B336" s="26">
        <v>331</v>
      </c>
      <c r="C336" s="24"/>
      <c r="D336" s="26"/>
      <c r="E336" s="72"/>
      <c r="F336" s="73"/>
      <c r="G336" s="74"/>
      <c r="H336" s="75"/>
      <c r="I336" s="38">
        <f>НОЯ.21!I336+ДЕК.21!F336-ДЕК.21!E336</f>
        <v>0</v>
      </c>
    </row>
    <row r="337" spans="1:9" x14ac:dyDescent="0.25">
      <c r="A337" s="71"/>
      <c r="B337" s="26">
        <v>332</v>
      </c>
      <c r="C337" s="24"/>
      <c r="D337" s="26"/>
      <c r="E337" s="72"/>
      <c r="F337" s="73"/>
      <c r="G337" s="74"/>
      <c r="H337" s="26"/>
      <c r="I337" s="38">
        <f>НОЯ.21!I337+ДЕК.21!F337-ДЕК.21!E337</f>
        <v>0</v>
      </c>
    </row>
    <row r="338" spans="1:9" x14ac:dyDescent="0.25">
      <c r="A338" s="71"/>
      <c r="B338" s="26">
        <v>333</v>
      </c>
      <c r="C338" s="24"/>
      <c r="D338" s="26"/>
      <c r="E338" s="72"/>
      <c r="F338" s="73"/>
      <c r="G338" s="74"/>
      <c r="H338" s="75"/>
      <c r="I338" s="38">
        <f>НОЯ.21!I338+ДЕК.21!F338-ДЕК.21!E338</f>
        <v>0</v>
      </c>
    </row>
    <row r="339" spans="1:9" x14ac:dyDescent="0.25">
      <c r="A339" s="71"/>
      <c r="B339" s="26">
        <v>334</v>
      </c>
      <c r="C339" s="24"/>
      <c r="D339" s="26"/>
      <c r="E339" s="72"/>
      <c r="F339" s="73"/>
      <c r="G339" s="74"/>
      <c r="H339" s="75"/>
      <c r="I339" s="38">
        <f>НОЯ.21!I339+ДЕК.21!F339-ДЕК.21!E339</f>
        <v>0</v>
      </c>
    </row>
    <row r="340" spans="1:9" x14ac:dyDescent="0.25">
      <c r="A340" s="71"/>
      <c r="B340" s="26">
        <v>335</v>
      </c>
      <c r="C340" s="24"/>
      <c r="D340" s="26"/>
      <c r="E340" s="72"/>
      <c r="F340" s="73"/>
      <c r="G340" s="74"/>
      <c r="H340" s="75"/>
      <c r="I340" s="38">
        <f>НОЯ.21!I340+ДЕК.21!F340-ДЕК.21!E340</f>
        <v>0</v>
      </c>
    </row>
    <row r="341" spans="1:9" x14ac:dyDescent="0.25">
      <c r="A341" s="71"/>
      <c r="B341" s="26">
        <v>336</v>
      </c>
      <c r="C341" s="24"/>
      <c r="D341" s="26"/>
      <c r="E341" s="72"/>
      <c r="F341" s="73"/>
      <c r="G341" s="74"/>
      <c r="H341" s="26"/>
      <c r="I341" s="38">
        <f>НОЯ.21!I341+ДЕК.21!F341-ДЕК.21!E341</f>
        <v>0</v>
      </c>
    </row>
    <row r="342" spans="1:9" x14ac:dyDescent="0.25">
      <c r="A342" s="121"/>
      <c r="B342" s="84"/>
      <c r="C342" s="104"/>
      <c r="D342" s="84"/>
      <c r="E342" s="114"/>
      <c r="F342" s="84"/>
      <c r="G342" s="119"/>
      <c r="H342" s="84"/>
      <c r="I342" s="38">
        <f>АВГ.21!I342+F342-E342</f>
        <v>0</v>
      </c>
    </row>
    <row r="343" spans="1:9" x14ac:dyDescent="0.25">
      <c r="A343" s="84"/>
      <c r="B343" s="84"/>
      <c r="C343" s="104"/>
      <c r="D343" s="84"/>
      <c r="E343" s="114"/>
      <c r="F343" s="84"/>
      <c r="G343" s="119"/>
      <c r="H343" s="84"/>
      <c r="I343" s="38">
        <f>АВГ.21!I343+F343-E343</f>
        <v>0</v>
      </c>
    </row>
    <row r="344" spans="1:9" x14ac:dyDescent="0.25">
      <c r="G344" s="116"/>
      <c r="I344" s="62"/>
    </row>
    <row r="345" spans="1:9" x14ac:dyDescent="0.25">
      <c r="G345" s="116"/>
      <c r="I345" s="62"/>
    </row>
    <row r="346" spans="1:9" x14ac:dyDescent="0.25">
      <c r="G346" s="116"/>
      <c r="I346" s="62"/>
    </row>
    <row r="347" spans="1:9" x14ac:dyDescent="0.25">
      <c r="G347" s="116"/>
      <c r="I347" s="62"/>
    </row>
    <row r="348" spans="1:9" x14ac:dyDescent="0.25">
      <c r="G348" s="116"/>
      <c r="I348" s="62"/>
    </row>
    <row r="349" spans="1:9" x14ac:dyDescent="0.25">
      <c r="G349" s="116"/>
      <c r="I349" s="62"/>
    </row>
    <row r="350" spans="1:9" x14ac:dyDescent="0.25">
      <c r="G350" s="116"/>
      <c r="I350" s="62"/>
    </row>
    <row r="351" spans="1:9" x14ac:dyDescent="0.25">
      <c r="G351" s="116"/>
      <c r="I351" s="62"/>
    </row>
    <row r="352" spans="1:9" x14ac:dyDescent="0.25">
      <c r="G352" s="116"/>
      <c r="I352" s="62"/>
    </row>
    <row r="353" spans="3:9" x14ac:dyDescent="0.25">
      <c r="G353" s="116"/>
      <c r="I353" s="62"/>
    </row>
    <row r="354" spans="3:9" x14ac:dyDescent="0.25">
      <c r="G354" s="116"/>
      <c r="I354" s="62"/>
    </row>
    <row r="355" spans="3:9" x14ac:dyDescent="0.25">
      <c r="C355" s="115"/>
      <c r="G355" s="116"/>
      <c r="I355" s="62"/>
    </row>
    <row r="356" spans="3:9" x14ac:dyDescent="0.25">
      <c r="C356" s="115"/>
      <c r="G356" s="116"/>
      <c r="I356" s="62"/>
    </row>
    <row r="357" spans="3:9" x14ac:dyDescent="0.25">
      <c r="C357" s="115"/>
      <c r="G357" s="116"/>
      <c r="I357" s="62"/>
    </row>
    <row r="358" spans="3:9" x14ac:dyDescent="0.25">
      <c r="C358" s="115"/>
      <c r="G358" s="116"/>
      <c r="I358" s="62"/>
    </row>
    <row r="359" spans="3:9" x14ac:dyDescent="0.25">
      <c r="C359" s="115"/>
      <c r="G359" s="116"/>
      <c r="I359" s="62"/>
    </row>
    <row r="360" spans="3:9" x14ac:dyDescent="0.25">
      <c r="C360" s="115"/>
      <c r="G360" s="116"/>
      <c r="I360" s="62"/>
    </row>
    <row r="361" spans="3:9" x14ac:dyDescent="0.25">
      <c r="C361" s="115"/>
      <c r="G361" s="116"/>
      <c r="I361" s="62"/>
    </row>
    <row r="362" spans="3:9" x14ac:dyDescent="0.25">
      <c r="C362" s="115"/>
      <c r="G362" s="116"/>
      <c r="I362" s="62"/>
    </row>
    <row r="363" spans="3:9" x14ac:dyDescent="0.25">
      <c r="C363" s="115"/>
      <c r="G363" s="116"/>
      <c r="I363" s="62"/>
    </row>
    <row r="364" spans="3:9" x14ac:dyDescent="0.25">
      <c r="C364" s="115"/>
      <c r="G364" s="116"/>
      <c r="I364" s="62"/>
    </row>
    <row r="365" spans="3:9" x14ac:dyDescent="0.25">
      <c r="C365" s="115"/>
      <c r="G365" s="116"/>
      <c r="I365" s="62"/>
    </row>
    <row r="366" spans="3:9" x14ac:dyDescent="0.25">
      <c r="C366" s="115"/>
      <c r="G366" s="116"/>
      <c r="I366" s="62"/>
    </row>
    <row r="367" spans="3:9" x14ac:dyDescent="0.25">
      <c r="C367" s="115"/>
      <c r="G367" s="116"/>
      <c r="I367" s="62"/>
    </row>
    <row r="368" spans="3:9" x14ac:dyDescent="0.25">
      <c r="C368" s="115"/>
      <c r="G368" s="116"/>
      <c r="I368" s="62"/>
    </row>
    <row r="369" spans="3:9" x14ac:dyDescent="0.25">
      <c r="C369" s="115"/>
      <c r="G369" s="116"/>
      <c r="I369" s="62"/>
    </row>
    <row r="370" spans="3:9" x14ac:dyDescent="0.25">
      <c r="C370" s="115"/>
      <c r="G370" s="116"/>
      <c r="I370" s="62"/>
    </row>
    <row r="371" spans="3:9" x14ac:dyDescent="0.25">
      <c r="C371" s="115"/>
      <c r="G371" s="116"/>
      <c r="I371" s="62"/>
    </row>
    <row r="372" spans="3:9" x14ac:dyDescent="0.25">
      <c r="C372" s="115"/>
      <c r="G372" s="116"/>
      <c r="I372" s="62"/>
    </row>
    <row r="373" spans="3:9" x14ac:dyDescent="0.25">
      <c r="C373" s="115"/>
      <c r="G373" s="116"/>
      <c r="I373" s="62"/>
    </row>
    <row r="374" spans="3:9" x14ac:dyDescent="0.25">
      <c r="C374" s="115"/>
      <c r="G374" s="116"/>
      <c r="I374" s="62"/>
    </row>
    <row r="375" spans="3:9" x14ac:dyDescent="0.25">
      <c r="C375" s="115"/>
      <c r="G375" s="116"/>
      <c r="I375" s="62"/>
    </row>
    <row r="376" spans="3:9" x14ac:dyDescent="0.25">
      <c r="C376" s="115"/>
      <c r="G376" s="116"/>
      <c r="I376" s="62"/>
    </row>
    <row r="377" spans="3:9" x14ac:dyDescent="0.25">
      <c r="C377" s="115"/>
      <c r="G377" s="116"/>
      <c r="I377" s="62"/>
    </row>
    <row r="378" spans="3:9" x14ac:dyDescent="0.25">
      <c r="C378" s="115"/>
      <c r="G378" s="116"/>
      <c r="I378" s="62"/>
    </row>
    <row r="379" spans="3:9" x14ac:dyDescent="0.25">
      <c r="C379" s="115"/>
      <c r="G379" s="116"/>
      <c r="I379" s="62"/>
    </row>
    <row r="380" spans="3:9" x14ac:dyDescent="0.25">
      <c r="C380" s="115"/>
      <c r="G380" s="116"/>
      <c r="I380" s="62"/>
    </row>
    <row r="381" spans="3:9" x14ac:dyDescent="0.25">
      <c r="C381" s="115"/>
      <c r="G381" s="116"/>
      <c r="I381" s="62"/>
    </row>
    <row r="382" spans="3:9" x14ac:dyDescent="0.25">
      <c r="C382" s="115"/>
      <c r="G382" s="116"/>
      <c r="I382" s="62"/>
    </row>
    <row r="383" spans="3:9" x14ac:dyDescent="0.25">
      <c r="C383" s="115"/>
      <c r="G383" s="116"/>
      <c r="I383" s="62"/>
    </row>
    <row r="384" spans="3:9" x14ac:dyDescent="0.25">
      <c r="C384" s="115"/>
      <c r="G384" s="116"/>
      <c r="I384" s="62"/>
    </row>
    <row r="385" spans="3:9" x14ac:dyDescent="0.25">
      <c r="C385" s="115"/>
      <c r="G385" s="116"/>
      <c r="I385" s="62"/>
    </row>
    <row r="386" spans="3:9" x14ac:dyDescent="0.25">
      <c r="C386" s="115"/>
      <c r="G386" s="116"/>
      <c r="I386" s="62"/>
    </row>
    <row r="387" spans="3:9" x14ac:dyDescent="0.25">
      <c r="C387" s="115"/>
      <c r="G387" s="116"/>
      <c r="I387" s="62"/>
    </row>
    <row r="388" spans="3:9" x14ac:dyDescent="0.25">
      <c r="C388" s="115"/>
      <c r="G388" s="116"/>
      <c r="I388" s="62"/>
    </row>
    <row r="389" spans="3:9" x14ac:dyDescent="0.25">
      <c r="C389" s="115"/>
      <c r="G389" s="116"/>
      <c r="I389" s="62"/>
    </row>
    <row r="390" spans="3:9" x14ac:dyDescent="0.25">
      <c r="C390" s="115"/>
      <c r="G390" s="116"/>
      <c r="I390" s="62"/>
    </row>
    <row r="391" spans="3:9" x14ac:dyDescent="0.25">
      <c r="C391" s="115"/>
      <c r="G391" s="116"/>
      <c r="I391" s="62"/>
    </row>
    <row r="392" spans="3:9" x14ac:dyDescent="0.25">
      <c r="C392" s="115"/>
      <c r="G392" s="116"/>
      <c r="I392" s="62"/>
    </row>
    <row r="393" spans="3:9" x14ac:dyDescent="0.25">
      <c r="C393" s="115"/>
      <c r="G393" s="116"/>
      <c r="I393" s="62"/>
    </row>
    <row r="394" spans="3:9" x14ac:dyDescent="0.25">
      <c r="C394" s="115"/>
      <c r="G394" s="116"/>
      <c r="I394" s="62"/>
    </row>
    <row r="395" spans="3:9" x14ac:dyDescent="0.25">
      <c r="C395" s="115"/>
      <c r="G395" s="116"/>
      <c r="I395" s="62"/>
    </row>
    <row r="396" spans="3:9" x14ac:dyDescent="0.25">
      <c r="C396" s="115"/>
      <c r="G396" s="116"/>
      <c r="I396" s="62"/>
    </row>
    <row r="397" spans="3:9" x14ac:dyDescent="0.25">
      <c r="C397" s="115"/>
      <c r="G397" s="116"/>
      <c r="I397" s="62"/>
    </row>
    <row r="398" spans="3:9" x14ac:dyDescent="0.25">
      <c r="C398" s="115"/>
      <c r="G398" s="116"/>
      <c r="I398" s="62"/>
    </row>
    <row r="399" spans="3:9" x14ac:dyDescent="0.25">
      <c r="C399" s="115"/>
      <c r="G399" s="116"/>
      <c r="I399" s="62"/>
    </row>
    <row r="400" spans="3:9" x14ac:dyDescent="0.25">
      <c r="C400" s="115"/>
      <c r="G400" s="116"/>
      <c r="I400" s="62"/>
    </row>
    <row r="401" spans="3:9" x14ac:dyDescent="0.25">
      <c r="C401" s="115"/>
      <c r="G401" s="116"/>
      <c r="I401" s="62"/>
    </row>
    <row r="402" spans="3:9" x14ac:dyDescent="0.25">
      <c r="C402" s="115"/>
      <c r="G402" s="116"/>
      <c r="I402" s="62"/>
    </row>
    <row r="403" spans="3:9" x14ac:dyDescent="0.25">
      <c r="C403" s="115"/>
      <c r="G403" s="116"/>
      <c r="I403" s="62"/>
    </row>
    <row r="404" spans="3:9" x14ac:dyDescent="0.25">
      <c r="C404" s="115"/>
      <c r="G404" s="116"/>
      <c r="I404" s="62"/>
    </row>
    <row r="405" spans="3:9" x14ac:dyDescent="0.25">
      <c r="C405" s="115"/>
      <c r="G405" s="116"/>
      <c r="I405" s="62"/>
    </row>
    <row r="406" spans="3:9" x14ac:dyDescent="0.25">
      <c r="C406" s="115"/>
      <c r="G406" s="116"/>
      <c r="I406" s="62"/>
    </row>
    <row r="407" spans="3:9" x14ac:dyDescent="0.25">
      <c r="C407" s="115"/>
      <c r="G407" s="116"/>
      <c r="I407" s="62"/>
    </row>
    <row r="408" spans="3:9" x14ac:dyDescent="0.25">
      <c r="C408" s="115"/>
      <c r="G408" s="116"/>
      <c r="I408" s="62"/>
    </row>
    <row r="409" spans="3:9" x14ac:dyDescent="0.25">
      <c r="C409" s="115"/>
      <c r="G409" s="116"/>
      <c r="I409" s="62"/>
    </row>
    <row r="410" spans="3:9" x14ac:dyDescent="0.25">
      <c r="C410" s="115"/>
      <c r="G410" s="116"/>
      <c r="I410" s="62"/>
    </row>
    <row r="411" spans="3:9" x14ac:dyDescent="0.25">
      <c r="C411" s="115"/>
      <c r="G411" s="116"/>
      <c r="I411" s="62"/>
    </row>
    <row r="412" spans="3:9" x14ac:dyDescent="0.25">
      <c r="C412" s="115"/>
      <c r="G412" s="116"/>
      <c r="I412" s="62"/>
    </row>
    <row r="413" spans="3:9" x14ac:dyDescent="0.25">
      <c r="C413" s="115"/>
      <c r="G413" s="116"/>
      <c r="I413" s="62"/>
    </row>
    <row r="414" spans="3:9" x14ac:dyDescent="0.25">
      <c r="C414" s="115"/>
      <c r="G414" s="116"/>
      <c r="I414" s="62"/>
    </row>
    <row r="415" spans="3:9" x14ac:dyDescent="0.25">
      <c r="C415" s="115"/>
      <c r="G415" s="116"/>
      <c r="I415" s="62"/>
    </row>
    <row r="416" spans="3:9" x14ac:dyDescent="0.25">
      <c r="C416" s="115"/>
      <c r="G416" s="116"/>
      <c r="I416" s="62"/>
    </row>
    <row r="417" spans="3:9" x14ac:dyDescent="0.25">
      <c r="C417" s="115"/>
      <c r="G417" s="116"/>
      <c r="I417" s="62"/>
    </row>
    <row r="418" spans="3:9" x14ac:dyDescent="0.25">
      <c r="C418" s="115"/>
      <c r="G418" s="116"/>
      <c r="I418" s="62"/>
    </row>
    <row r="419" spans="3:9" x14ac:dyDescent="0.25">
      <c r="C419" s="115"/>
      <c r="G419" s="116"/>
      <c r="I419" s="62"/>
    </row>
    <row r="420" spans="3:9" x14ac:dyDescent="0.25">
      <c r="C420" s="115"/>
      <c r="G420" s="116"/>
      <c r="I420" s="62"/>
    </row>
    <row r="421" spans="3:9" x14ac:dyDescent="0.25">
      <c r="C421" s="115"/>
      <c r="G421" s="116"/>
      <c r="I421" s="62"/>
    </row>
    <row r="422" spans="3:9" x14ac:dyDescent="0.25">
      <c r="C422" s="115"/>
      <c r="G422" s="116"/>
      <c r="I422" s="62"/>
    </row>
    <row r="423" spans="3:9" x14ac:dyDescent="0.25">
      <c r="C423" s="115"/>
      <c r="G423" s="116"/>
      <c r="I423" s="62"/>
    </row>
    <row r="424" spans="3:9" x14ac:dyDescent="0.25">
      <c r="C424" s="115"/>
      <c r="G424" s="116"/>
      <c r="I424" s="62"/>
    </row>
    <row r="425" spans="3:9" x14ac:dyDescent="0.25">
      <c r="C425" s="115"/>
      <c r="G425" s="116"/>
      <c r="I425" s="62"/>
    </row>
    <row r="426" spans="3:9" x14ac:dyDescent="0.25">
      <c r="C426" s="115"/>
      <c r="G426" s="116"/>
      <c r="I426" s="62"/>
    </row>
    <row r="427" spans="3:9" x14ac:dyDescent="0.25">
      <c r="C427" s="115"/>
      <c r="G427" s="116"/>
      <c r="I427" s="62"/>
    </row>
    <row r="428" spans="3:9" x14ac:dyDescent="0.25">
      <c r="C428" s="115"/>
      <c r="G428" s="116"/>
      <c r="I428" s="62"/>
    </row>
    <row r="429" spans="3:9" x14ac:dyDescent="0.25">
      <c r="C429" s="115"/>
      <c r="G429" s="116"/>
      <c r="I429" s="62"/>
    </row>
    <row r="430" spans="3:9" x14ac:dyDescent="0.25">
      <c r="C430" s="115"/>
      <c r="G430" s="116"/>
      <c r="I430" s="62"/>
    </row>
    <row r="431" spans="3:9" x14ac:dyDescent="0.25">
      <c r="C431" s="115"/>
      <c r="G431" s="116"/>
      <c r="I431" s="62"/>
    </row>
    <row r="432" spans="3:9" x14ac:dyDescent="0.25">
      <c r="C432" s="115"/>
      <c r="G432" s="116"/>
      <c r="I432" s="62"/>
    </row>
    <row r="433" spans="3:9" x14ac:dyDescent="0.25">
      <c r="C433" s="115"/>
      <c r="G433" s="116"/>
      <c r="I433" s="62"/>
    </row>
    <row r="434" spans="3:9" x14ac:dyDescent="0.25">
      <c r="C434" s="115"/>
      <c r="G434" s="116"/>
      <c r="I434" s="62"/>
    </row>
    <row r="435" spans="3:9" x14ac:dyDescent="0.25">
      <c r="C435" s="115"/>
      <c r="G435" s="116"/>
      <c r="I435" s="62"/>
    </row>
    <row r="436" spans="3:9" x14ac:dyDescent="0.25">
      <c r="C436" s="115"/>
      <c r="G436" s="116"/>
      <c r="I436" s="62"/>
    </row>
    <row r="437" spans="3:9" x14ac:dyDescent="0.25">
      <c r="C437" s="115"/>
      <c r="G437" s="116"/>
      <c r="I437" s="62"/>
    </row>
    <row r="438" spans="3:9" x14ac:dyDescent="0.25">
      <c r="C438" s="115"/>
      <c r="G438" s="116"/>
      <c r="I438" s="62"/>
    </row>
    <row r="439" spans="3:9" x14ac:dyDescent="0.25">
      <c r="C439" s="115"/>
      <c r="G439" s="116"/>
      <c r="I439" s="62"/>
    </row>
    <row r="440" spans="3:9" x14ac:dyDescent="0.25">
      <c r="C440" s="115"/>
      <c r="G440" s="116"/>
      <c r="I440" s="62"/>
    </row>
    <row r="441" spans="3:9" x14ac:dyDescent="0.25">
      <c r="C441" s="115"/>
      <c r="G441" s="116"/>
      <c r="I441" s="62"/>
    </row>
    <row r="442" spans="3:9" x14ac:dyDescent="0.25">
      <c r="C442" s="115"/>
      <c r="G442" s="116"/>
      <c r="I442" s="62"/>
    </row>
    <row r="443" spans="3:9" x14ac:dyDescent="0.25">
      <c r="C443" s="115"/>
      <c r="G443" s="116"/>
      <c r="I443" s="62"/>
    </row>
    <row r="444" spans="3:9" x14ac:dyDescent="0.25">
      <c r="C444" s="115"/>
      <c r="G444" s="116"/>
      <c r="I444" s="62"/>
    </row>
    <row r="445" spans="3:9" x14ac:dyDescent="0.25">
      <c r="C445" s="115"/>
      <c r="G445" s="116"/>
      <c r="I445" s="62"/>
    </row>
    <row r="446" spans="3:9" x14ac:dyDescent="0.25">
      <c r="C446" s="115"/>
      <c r="G446" s="116"/>
      <c r="I446" s="62"/>
    </row>
    <row r="447" spans="3:9" x14ac:dyDescent="0.25">
      <c r="C447" s="115"/>
      <c r="G447" s="116"/>
      <c r="I447" s="62"/>
    </row>
    <row r="448" spans="3:9" x14ac:dyDescent="0.25">
      <c r="C448" s="115"/>
      <c r="G448" s="116"/>
      <c r="I448" s="62"/>
    </row>
    <row r="449" spans="3:9" x14ac:dyDescent="0.25">
      <c r="C449" s="115"/>
      <c r="G449" s="116"/>
      <c r="I449" s="62"/>
    </row>
    <row r="450" spans="3:9" x14ac:dyDescent="0.25">
      <c r="C450" s="115"/>
      <c r="G450" s="116"/>
      <c r="I450" s="62"/>
    </row>
    <row r="451" spans="3:9" x14ac:dyDescent="0.25">
      <c r="C451" s="115"/>
      <c r="G451" s="116"/>
      <c r="I451" s="62"/>
    </row>
    <row r="452" spans="3:9" x14ac:dyDescent="0.25">
      <c r="C452" s="115"/>
      <c r="G452" s="116"/>
      <c r="I452" s="62"/>
    </row>
    <row r="453" spans="3:9" x14ac:dyDescent="0.25">
      <c r="C453" s="115"/>
      <c r="G453" s="116"/>
      <c r="I453" s="62"/>
    </row>
    <row r="454" spans="3:9" x14ac:dyDescent="0.25">
      <c r="C454" s="115"/>
      <c r="G454" s="116"/>
      <c r="I454" s="62"/>
    </row>
    <row r="455" spans="3:9" x14ac:dyDescent="0.25">
      <c r="C455" s="115"/>
      <c r="G455" s="116"/>
      <c r="I455" s="62"/>
    </row>
    <row r="456" spans="3:9" x14ac:dyDescent="0.25">
      <c r="C456" s="115"/>
      <c r="G456" s="116"/>
      <c r="I456" s="62"/>
    </row>
    <row r="457" spans="3:9" x14ac:dyDescent="0.25">
      <c r="C457" s="115"/>
      <c r="G457" s="116"/>
      <c r="I457" s="62"/>
    </row>
    <row r="458" spans="3:9" x14ac:dyDescent="0.25">
      <c r="C458" s="115"/>
      <c r="G458" s="116"/>
      <c r="I458" s="62"/>
    </row>
    <row r="459" spans="3:9" x14ac:dyDescent="0.25">
      <c r="C459" s="115"/>
      <c r="G459" s="116"/>
      <c r="I459" s="62"/>
    </row>
    <row r="460" spans="3:9" x14ac:dyDescent="0.25">
      <c r="C460" s="115"/>
      <c r="G460" s="116"/>
      <c r="I460" s="62"/>
    </row>
    <row r="461" spans="3:9" x14ac:dyDescent="0.25">
      <c r="C461" s="115"/>
      <c r="G461" s="116"/>
      <c r="I461" s="62"/>
    </row>
    <row r="462" spans="3:9" x14ac:dyDescent="0.25">
      <c r="C462" s="115"/>
      <c r="G462" s="116"/>
      <c r="I462" s="62"/>
    </row>
    <row r="463" spans="3:9" x14ac:dyDescent="0.25">
      <c r="C463" s="115"/>
      <c r="G463" s="116"/>
      <c r="I463" s="62"/>
    </row>
    <row r="464" spans="3:9" x14ac:dyDescent="0.25">
      <c r="C464" s="115"/>
      <c r="G464" s="116"/>
      <c r="I464" s="62"/>
    </row>
    <row r="465" spans="3:9" x14ac:dyDescent="0.25">
      <c r="C465" s="115"/>
      <c r="G465" s="116"/>
      <c r="I465" s="62"/>
    </row>
    <row r="466" spans="3:9" x14ac:dyDescent="0.25">
      <c r="C466" s="115"/>
      <c r="G466" s="116"/>
      <c r="I466" s="62"/>
    </row>
    <row r="467" spans="3:9" x14ac:dyDescent="0.25">
      <c r="C467" s="115"/>
      <c r="G467" s="116"/>
      <c r="I467" s="62"/>
    </row>
    <row r="468" spans="3:9" x14ac:dyDescent="0.25">
      <c r="C468" s="115"/>
      <c r="G468" s="116"/>
      <c r="I468" s="62"/>
    </row>
    <row r="469" spans="3:9" x14ac:dyDescent="0.25">
      <c r="C469" s="115"/>
      <c r="G469" s="116"/>
      <c r="I469" s="62"/>
    </row>
    <row r="470" spans="3:9" x14ac:dyDescent="0.25">
      <c r="C470" s="115"/>
      <c r="G470" s="116"/>
      <c r="I470" s="62"/>
    </row>
    <row r="471" spans="3:9" x14ac:dyDescent="0.25">
      <c r="C471" s="115"/>
      <c r="G471" s="116"/>
      <c r="I471" s="62"/>
    </row>
    <row r="472" spans="3:9" x14ac:dyDescent="0.25">
      <c r="C472" s="115"/>
      <c r="G472" s="116"/>
      <c r="I472" s="62"/>
    </row>
    <row r="473" spans="3:9" x14ac:dyDescent="0.25">
      <c r="C473" s="115"/>
      <c r="G473" s="116"/>
      <c r="I473" s="62"/>
    </row>
    <row r="474" spans="3:9" x14ac:dyDescent="0.25">
      <c r="C474" s="115"/>
      <c r="G474" s="116"/>
      <c r="I474" s="62"/>
    </row>
    <row r="475" spans="3:9" x14ac:dyDescent="0.25">
      <c r="C475" s="115"/>
      <c r="G475" s="116"/>
      <c r="I475" s="62"/>
    </row>
    <row r="476" spans="3:9" x14ac:dyDescent="0.25">
      <c r="C476" s="115"/>
      <c r="G476" s="116"/>
      <c r="I476" s="62"/>
    </row>
    <row r="477" spans="3:9" x14ac:dyDescent="0.25">
      <c r="C477" s="115"/>
      <c r="G477" s="116"/>
      <c r="I477" s="62"/>
    </row>
    <row r="478" spans="3:9" x14ac:dyDescent="0.25">
      <c r="C478" s="115"/>
      <c r="G478" s="116"/>
      <c r="I478" s="62"/>
    </row>
    <row r="479" spans="3:9" x14ac:dyDescent="0.25">
      <c r="C479" s="115"/>
      <c r="G479" s="116"/>
      <c r="I479" s="62"/>
    </row>
    <row r="480" spans="3:9" x14ac:dyDescent="0.25">
      <c r="C480" s="115"/>
      <c r="G480" s="116"/>
      <c r="I480" s="62"/>
    </row>
    <row r="481" spans="3:9" x14ac:dyDescent="0.25">
      <c r="C481" s="115"/>
      <c r="G481" s="116"/>
      <c r="I481" s="62"/>
    </row>
    <row r="482" spans="3:9" x14ac:dyDescent="0.25">
      <c r="C482" s="115"/>
      <c r="G482" s="116"/>
      <c r="I482" s="62"/>
    </row>
    <row r="483" spans="3:9" x14ac:dyDescent="0.25">
      <c r="C483" s="115"/>
      <c r="G483" s="116"/>
      <c r="I483" s="62"/>
    </row>
    <row r="484" spans="3:9" x14ac:dyDescent="0.25">
      <c r="C484" s="115"/>
      <c r="G484" s="116"/>
      <c r="I484" s="62"/>
    </row>
    <row r="485" spans="3:9" x14ac:dyDescent="0.25">
      <c r="C485" s="115"/>
      <c r="G485" s="116"/>
      <c r="I485" s="62"/>
    </row>
    <row r="486" spans="3:9" x14ac:dyDescent="0.25">
      <c r="C486" s="115"/>
      <c r="G486" s="116"/>
      <c r="I486" s="62"/>
    </row>
    <row r="487" spans="3:9" x14ac:dyDescent="0.25">
      <c r="C487" s="115"/>
      <c r="G487" s="116"/>
      <c r="I487" s="62"/>
    </row>
    <row r="488" spans="3:9" x14ac:dyDescent="0.25">
      <c r="C488" s="115"/>
      <c r="G488" s="116"/>
      <c r="I488" s="62"/>
    </row>
    <row r="489" spans="3:9" x14ac:dyDescent="0.25">
      <c r="C489" s="115"/>
      <c r="G489" s="116"/>
      <c r="I489" s="62"/>
    </row>
    <row r="490" spans="3:9" x14ac:dyDescent="0.25">
      <c r="C490" s="115"/>
      <c r="G490" s="116"/>
      <c r="I490" s="62"/>
    </row>
    <row r="491" spans="3:9" x14ac:dyDescent="0.25">
      <c r="C491" s="115"/>
      <c r="G491" s="116"/>
      <c r="I491" s="62"/>
    </row>
    <row r="492" spans="3:9" x14ac:dyDescent="0.25">
      <c r="C492" s="115"/>
      <c r="G492" s="116"/>
      <c r="I492" s="62"/>
    </row>
    <row r="493" spans="3:9" x14ac:dyDescent="0.25">
      <c r="C493" s="115"/>
      <c r="G493" s="116"/>
      <c r="I493" s="62"/>
    </row>
    <row r="494" spans="3:9" x14ac:dyDescent="0.25">
      <c r="C494" s="115"/>
      <c r="G494" s="116"/>
      <c r="I494" s="62"/>
    </row>
    <row r="495" spans="3:9" x14ac:dyDescent="0.25">
      <c r="C495" s="115"/>
      <c r="G495" s="116"/>
      <c r="I495" s="62"/>
    </row>
    <row r="496" spans="3:9" x14ac:dyDescent="0.25">
      <c r="C496" s="115"/>
      <c r="G496" s="116"/>
      <c r="I496" s="62"/>
    </row>
    <row r="497" spans="3:9" x14ac:dyDescent="0.25">
      <c r="C497" s="115"/>
      <c r="G497" s="116"/>
      <c r="I497" s="62"/>
    </row>
    <row r="498" spans="3:9" x14ac:dyDescent="0.25">
      <c r="C498" s="115"/>
      <c r="G498" s="116"/>
      <c r="I498" s="62"/>
    </row>
    <row r="499" spans="3:9" x14ac:dyDescent="0.25">
      <c r="C499" s="115"/>
      <c r="G499" s="116"/>
      <c r="I499" s="62"/>
    </row>
    <row r="500" spans="3:9" x14ac:dyDescent="0.25">
      <c r="C500" s="115"/>
      <c r="G500" s="116"/>
      <c r="I500" s="62"/>
    </row>
    <row r="501" spans="3:9" x14ac:dyDescent="0.25">
      <c r="C501" s="115"/>
      <c r="G501" s="116"/>
      <c r="I501" s="62"/>
    </row>
    <row r="502" spans="3:9" x14ac:dyDescent="0.25">
      <c r="C502" s="115"/>
      <c r="G502" s="116"/>
      <c r="I502" s="62"/>
    </row>
    <row r="503" spans="3:9" x14ac:dyDescent="0.25">
      <c r="C503" s="115"/>
      <c r="G503" s="116"/>
      <c r="I503" s="62"/>
    </row>
    <row r="504" spans="3:9" x14ac:dyDescent="0.25">
      <c r="C504" s="115"/>
      <c r="G504" s="116"/>
      <c r="I504" s="62"/>
    </row>
    <row r="505" spans="3:9" x14ac:dyDescent="0.25">
      <c r="C505" s="115"/>
      <c r="G505" s="116"/>
      <c r="I505" s="62"/>
    </row>
    <row r="506" spans="3:9" x14ac:dyDescent="0.25">
      <c r="C506" s="115"/>
      <c r="G506" s="116"/>
      <c r="I506" s="62"/>
    </row>
    <row r="507" spans="3:9" x14ac:dyDescent="0.25">
      <c r="C507" s="115"/>
      <c r="G507" s="116"/>
      <c r="I507" s="62"/>
    </row>
    <row r="508" spans="3:9" x14ac:dyDescent="0.25">
      <c r="C508" s="115"/>
      <c r="G508" s="116"/>
      <c r="I508" s="62"/>
    </row>
    <row r="509" spans="3:9" x14ac:dyDescent="0.25">
      <c r="C509" s="115"/>
      <c r="G509" s="116"/>
      <c r="I509" s="62"/>
    </row>
    <row r="510" spans="3:9" x14ac:dyDescent="0.25">
      <c r="C510" s="115"/>
      <c r="G510" s="116"/>
      <c r="I510" s="62"/>
    </row>
    <row r="511" spans="3:9" x14ac:dyDescent="0.25">
      <c r="C511" s="115"/>
      <c r="G511" s="116"/>
      <c r="I511" s="62"/>
    </row>
    <row r="512" spans="3:9" x14ac:dyDescent="0.25">
      <c r="C512" s="115"/>
      <c r="G512" s="116"/>
      <c r="I512" s="62"/>
    </row>
    <row r="513" spans="3:9" x14ac:dyDescent="0.25">
      <c r="C513" s="115"/>
      <c r="G513" s="116"/>
      <c r="I513" s="62"/>
    </row>
    <row r="514" spans="3:9" x14ac:dyDescent="0.25">
      <c r="C514" s="115"/>
      <c r="G514" s="116"/>
      <c r="I514" s="62"/>
    </row>
    <row r="515" spans="3:9" x14ac:dyDescent="0.25">
      <c r="C515" s="115"/>
      <c r="G515" s="116"/>
      <c r="I515" s="62"/>
    </row>
    <row r="516" spans="3:9" x14ac:dyDescent="0.25">
      <c r="C516" s="115"/>
      <c r="G516" s="116"/>
      <c r="I516" s="62"/>
    </row>
    <row r="517" spans="3:9" x14ac:dyDescent="0.25">
      <c r="C517" s="115"/>
      <c r="G517" s="116"/>
      <c r="I517" s="62"/>
    </row>
    <row r="518" spans="3:9" x14ac:dyDescent="0.25">
      <c r="C518" s="115"/>
      <c r="G518" s="116"/>
      <c r="I518" s="62"/>
    </row>
    <row r="519" spans="3:9" x14ac:dyDescent="0.25">
      <c r="C519" s="115"/>
      <c r="G519" s="116"/>
      <c r="I519" s="62"/>
    </row>
    <row r="520" spans="3:9" x14ac:dyDescent="0.25">
      <c r="C520" s="115"/>
      <c r="G520" s="116"/>
      <c r="I520" s="62"/>
    </row>
    <row r="521" spans="3:9" x14ac:dyDescent="0.25">
      <c r="C521" s="115"/>
      <c r="G521" s="116"/>
      <c r="I521" s="62"/>
    </row>
    <row r="522" spans="3:9" x14ac:dyDescent="0.25">
      <c r="C522" s="115"/>
      <c r="G522" s="116"/>
      <c r="I522" s="62"/>
    </row>
    <row r="523" spans="3:9" x14ac:dyDescent="0.25">
      <c r="C523" s="115"/>
      <c r="G523" s="116"/>
      <c r="I523" s="62"/>
    </row>
    <row r="524" spans="3:9" x14ac:dyDescent="0.25">
      <c r="C524" s="115"/>
      <c r="G524" s="116"/>
      <c r="I524" s="62"/>
    </row>
    <row r="525" spans="3:9" x14ac:dyDescent="0.25">
      <c r="C525" s="115"/>
      <c r="G525" s="116"/>
      <c r="I525" s="62"/>
    </row>
    <row r="526" spans="3:9" x14ac:dyDescent="0.25">
      <c r="C526" s="115"/>
      <c r="G526" s="116"/>
      <c r="I526" s="62"/>
    </row>
    <row r="527" spans="3:9" x14ac:dyDescent="0.25">
      <c r="C527" s="115"/>
      <c r="G527" s="116"/>
      <c r="I527" s="62"/>
    </row>
    <row r="528" spans="3:9" x14ac:dyDescent="0.25">
      <c r="C528" s="115"/>
      <c r="G528" s="116"/>
      <c r="I528" s="62"/>
    </row>
    <row r="529" spans="3:9" x14ac:dyDescent="0.25">
      <c r="C529" s="115"/>
      <c r="G529" s="116"/>
      <c r="I529" s="62"/>
    </row>
    <row r="530" spans="3:9" x14ac:dyDescent="0.25">
      <c r="C530" s="115"/>
      <c r="G530" s="116"/>
      <c r="I530" s="62"/>
    </row>
    <row r="531" spans="3:9" x14ac:dyDescent="0.25">
      <c r="C531" s="115"/>
      <c r="G531" s="116"/>
      <c r="I531" s="62"/>
    </row>
  </sheetData>
  <mergeCells count="1">
    <mergeCell ref="C3:I4"/>
  </mergeCells>
  <conditionalFormatting sqref="I1:I531">
    <cfRule type="cellIs" dxfId="0" priority="2" operator="lessThan">
      <formula>0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  <pageSetUpPr fitToPage="1"/>
  </sheetPr>
  <dimension ref="A3:I531"/>
  <sheetViews>
    <sheetView topLeftCell="B115" zoomScaleNormal="100" workbookViewId="0">
      <selection activeCell="E153" sqref="E153"/>
    </sheetView>
  </sheetViews>
  <sheetFormatPr defaultColWidth="8.7109375" defaultRowHeight="15" x14ac:dyDescent="0.25"/>
  <cols>
    <col min="1" max="1" width="12" customWidth="1"/>
    <col min="2" max="2" width="10.7109375" customWidth="1"/>
    <col min="3" max="3" width="30.85546875" style="58" customWidth="1"/>
    <col min="4" max="4" width="6.85546875" customWidth="1"/>
    <col min="5" max="5" width="13.5703125" style="59" customWidth="1"/>
    <col min="6" max="6" width="13.140625" style="60" customWidth="1"/>
    <col min="7" max="7" width="12.42578125" style="61" customWidth="1"/>
    <col min="8" max="8" width="9.85546875" customWidth="1"/>
    <col min="9" max="9" width="19.42578125" style="62" customWidth="1"/>
  </cols>
  <sheetData>
    <row r="3" spans="1:9" x14ac:dyDescent="0.25">
      <c r="A3" s="63" t="s">
        <v>4</v>
      </c>
      <c r="B3" s="26" t="s">
        <v>5</v>
      </c>
      <c r="C3" s="133">
        <v>44197</v>
      </c>
      <c r="D3" s="133"/>
      <c r="E3" s="133"/>
      <c r="F3" s="133"/>
      <c r="G3" s="133"/>
      <c r="H3" s="133"/>
      <c r="I3" s="133"/>
    </row>
    <row r="4" spans="1:9" x14ac:dyDescent="0.25">
      <c r="A4" s="64" t="s">
        <v>6</v>
      </c>
      <c r="B4" s="65" t="s">
        <v>7</v>
      </c>
      <c r="C4" s="133"/>
      <c r="D4" s="133"/>
      <c r="E4" s="133"/>
      <c r="F4" s="133"/>
      <c r="G4" s="133"/>
      <c r="H4" s="133"/>
      <c r="I4" s="133"/>
    </row>
    <row r="5" spans="1:9" ht="30" x14ac:dyDescent="0.25">
      <c r="A5" s="66"/>
      <c r="B5" s="26" t="s">
        <v>8</v>
      </c>
      <c r="C5" s="67" t="s">
        <v>9</v>
      </c>
      <c r="D5" s="26" t="s">
        <v>136</v>
      </c>
      <c r="E5" s="56" t="s">
        <v>137</v>
      </c>
      <c r="F5" s="68" t="s">
        <v>12</v>
      </c>
      <c r="G5" s="69" t="s">
        <v>138</v>
      </c>
      <c r="H5" s="56" t="s">
        <v>139</v>
      </c>
      <c r="I5" s="70" t="s">
        <v>140</v>
      </c>
    </row>
    <row r="6" spans="1:9" x14ac:dyDescent="0.25">
      <c r="A6" s="71"/>
      <c r="B6" s="26">
        <v>1</v>
      </c>
      <c r="C6" s="24"/>
      <c r="D6" s="26"/>
      <c r="E6" s="72">
        <v>620</v>
      </c>
      <c r="F6" s="73">
        <v>650</v>
      </c>
      <c r="G6" s="74" t="s">
        <v>141</v>
      </c>
      <c r="H6" s="75">
        <v>44214</v>
      </c>
      <c r="I6" s="38">
        <f>F6-E6</f>
        <v>30</v>
      </c>
    </row>
    <row r="7" spans="1:9" x14ac:dyDescent="0.25">
      <c r="A7" s="71"/>
      <c r="B7" s="26">
        <v>2</v>
      </c>
      <c r="C7" s="24"/>
      <c r="D7" s="26"/>
      <c r="E7" s="72"/>
      <c r="F7" s="73"/>
      <c r="G7" s="74"/>
      <c r="H7" s="75"/>
      <c r="I7" s="38">
        <f t="shared" ref="I7:I69" si="0">F7-E7</f>
        <v>0</v>
      </c>
    </row>
    <row r="8" spans="1:9" x14ac:dyDescent="0.25">
      <c r="A8" s="71"/>
      <c r="B8" s="26">
        <v>3</v>
      </c>
      <c r="C8" s="27"/>
      <c r="D8" s="26"/>
      <c r="E8" s="72"/>
      <c r="F8" s="73"/>
      <c r="G8" s="74"/>
      <c r="H8" s="75"/>
      <c r="I8" s="38">
        <f t="shared" si="0"/>
        <v>0</v>
      </c>
    </row>
    <row r="9" spans="1:9" x14ac:dyDescent="0.25">
      <c r="A9" s="71"/>
      <c r="B9" s="26">
        <v>4</v>
      </c>
      <c r="C9" s="27"/>
      <c r="D9" s="26"/>
      <c r="E9" s="72"/>
      <c r="F9" s="73"/>
      <c r="G9" s="74"/>
      <c r="H9" s="75"/>
      <c r="I9" s="38">
        <f t="shared" si="0"/>
        <v>0</v>
      </c>
    </row>
    <row r="10" spans="1:9" x14ac:dyDescent="0.25">
      <c r="A10" s="71"/>
      <c r="B10" s="26">
        <v>5</v>
      </c>
      <c r="C10" s="27"/>
      <c r="D10" s="26"/>
      <c r="E10" s="72"/>
      <c r="F10" s="73"/>
      <c r="G10" s="74"/>
      <c r="H10" s="26"/>
      <c r="I10" s="38">
        <f t="shared" si="0"/>
        <v>0</v>
      </c>
    </row>
    <row r="11" spans="1:9" x14ac:dyDescent="0.25">
      <c r="A11" s="71"/>
      <c r="B11" s="26">
        <v>6</v>
      </c>
      <c r="C11" s="27"/>
      <c r="D11" s="26"/>
      <c r="E11" s="72"/>
      <c r="F11" s="73"/>
      <c r="G11" s="74"/>
      <c r="H11" s="75"/>
      <c r="I11" s="38">
        <f t="shared" si="0"/>
        <v>0</v>
      </c>
    </row>
    <row r="12" spans="1:9" x14ac:dyDescent="0.25">
      <c r="A12" s="71"/>
      <c r="B12" s="26">
        <v>7</v>
      </c>
      <c r="C12" s="27"/>
      <c r="D12" s="26"/>
      <c r="E12" s="72"/>
      <c r="F12" s="73"/>
      <c r="G12" s="74"/>
      <c r="H12" s="75"/>
      <c r="I12" s="38">
        <f t="shared" si="0"/>
        <v>0</v>
      </c>
    </row>
    <row r="13" spans="1:9" x14ac:dyDescent="0.25">
      <c r="A13" s="66"/>
      <c r="B13" s="26">
        <v>8</v>
      </c>
      <c r="C13" s="27"/>
      <c r="D13" s="26"/>
      <c r="E13" s="72"/>
      <c r="F13" s="73"/>
      <c r="G13" s="74"/>
      <c r="H13" s="75"/>
      <c r="I13" s="38">
        <f t="shared" si="0"/>
        <v>0</v>
      </c>
    </row>
    <row r="14" spans="1:9" x14ac:dyDescent="0.25">
      <c r="A14" s="66"/>
      <c r="B14" s="26">
        <v>9</v>
      </c>
      <c r="C14" s="27"/>
      <c r="D14" s="26"/>
      <c r="E14" s="72"/>
      <c r="F14" s="73"/>
      <c r="G14" s="74"/>
      <c r="H14" s="75"/>
      <c r="I14" s="38">
        <f t="shared" si="0"/>
        <v>0</v>
      </c>
    </row>
    <row r="15" spans="1:9" x14ac:dyDescent="0.25">
      <c r="A15" s="71"/>
      <c r="B15" s="26">
        <v>10</v>
      </c>
      <c r="C15" s="27"/>
      <c r="D15" s="26"/>
      <c r="E15" s="72"/>
      <c r="F15" s="73"/>
      <c r="G15" s="74"/>
      <c r="H15" s="75"/>
      <c r="I15" s="38">
        <f t="shared" si="0"/>
        <v>0</v>
      </c>
    </row>
    <row r="16" spans="1:9" x14ac:dyDescent="0.25">
      <c r="A16" s="66"/>
      <c r="B16" s="26">
        <v>11</v>
      </c>
      <c r="C16" s="27" t="s">
        <v>18</v>
      </c>
      <c r="D16" s="26"/>
      <c r="E16" s="72">
        <v>620</v>
      </c>
      <c r="F16" s="73">
        <v>682</v>
      </c>
      <c r="G16" s="74" t="s">
        <v>142</v>
      </c>
      <c r="H16" s="75">
        <v>44221</v>
      </c>
      <c r="I16" s="38">
        <f t="shared" si="0"/>
        <v>62</v>
      </c>
    </row>
    <row r="17" spans="1:9" x14ac:dyDescent="0.25">
      <c r="A17" s="66"/>
      <c r="B17" s="26">
        <v>12</v>
      </c>
      <c r="C17" s="27"/>
      <c r="D17" s="26"/>
      <c r="E17" s="72"/>
      <c r="F17" s="73"/>
      <c r="G17" s="74"/>
      <c r="H17" s="75"/>
      <c r="I17" s="38">
        <f t="shared" si="0"/>
        <v>0</v>
      </c>
    </row>
    <row r="18" spans="1:9" x14ac:dyDescent="0.25">
      <c r="A18" s="66"/>
      <c r="B18" s="26">
        <v>13</v>
      </c>
      <c r="C18" s="27" t="s">
        <v>19</v>
      </c>
      <c r="D18" s="26"/>
      <c r="E18" s="72">
        <v>620</v>
      </c>
      <c r="F18" s="73"/>
      <c r="G18" s="74"/>
      <c r="H18" s="75"/>
      <c r="I18" s="38">
        <f t="shared" si="0"/>
        <v>-620</v>
      </c>
    </row>
    <row r="19" spans="1:9" x14ac:dyDescent="0.25">
      <c r="A19" s="66"/>
      <c r="B19" s="26">
        <v>14</v>
      </c>
      <c r="C19" s="27"/>
      <c r="D19" s="26"/>
      <c r="E19" s="72"/>
      <c r="F19" s="73"/>
      <c r="G19" s="74"/>
      <c r="H19" s="75"/>
      <c r="I19" s="38">
        <f t="shared" si="0"/>
        <v>0</v>
      </c>
    </row>
    <row r="20" spans="1:9" x14ac:dyDescent="0.25">
      <c r="A20" s="71"/>
      <c r="B20" s="26">
        <v>15</v>
      </c>
      <c r="C20" s="27" t="s">
        <v>20</v>
      </c>
      <c r="D20" s="26"/>
      <c r="E20" s="72">
        <v>620</v>
      </c>
      <c r="F20" s="73"/>
      <c r="G20" s="74"/>
      <c r="H20" s="75"/>
      <c r="I20" s="38">
        <f t="shared" si="0"/>
        <v>-620</v>
      </c>
    </row>
    <row r="21" spans="1:9" x14ac:dyDescent="0.25">
      <c r="A21" s="66"/>
      <c r="B21" s="26">
        <v>16</v>
      </c>
      <c r="C21" s="27" t="s">
        <v>21</v>
      </c>
      <c r="D21" s="26"/>
      <c r="E21" s="72">
        <v>620</v>
      </c>
      <c r="F21" s="73">
        <v>10850</v>
      </c>
      <c r="G21" s="74" t="s">
        <v>143</v>
      </c>
      <c r="H21" s="75">
        <v>44218</v>
      </c>
      <c r="I21" s="38">
        <f t="shared" si="0"/>
        <v>10230</v>
      </c>
    </row>
    <row r="22" spans="1:9" x14ac:dyDescent="0.25">
      <c r="A22" s="66"/>
      <c r="B22" s="26">
        <v>17</v>
      </c>
      <c r="C22" s="27" t="s">
        <v>22</v>
      </c>
      <c r="D22" s="26"/>
      <c r="E22" s="72">
        <v>620</v>
      </c>
      <c r="F22" s="76">
        <v>650</v>
      </c>
      <c r="G22" s="74" t="s">
        <v>144</v>
      </c>
      <c r="H22" s="75">
        <v>44208</v>
      </c>
      <c r="I22" s="38">
        <f t="shared" si="0"/>
        <v>30</v>
      </c>
    </row>
    <row r="23" spans="1:9" ht="30" x14ac:dyDescent="0.25">
      <c r="A23" s="66"/>
      <c r="B23" s="26">
        <v>18</v>
      </c>
      <c r="C23" s="27" t="s">
        <v>23</v>
      </c>
      <c r="D23" s="26"/>
      <c r="E23" s="72">
        <v>620</v>
      </c>
      <c r="F23" s="76">
        <v>650</v>
      </c>
      <c r="G23" s="74" t="s">
        <v>145</v>
      </c>
      <c r="H23" s="75">
        <v>44207</v>
      </c>
      <c r="I23" s="38">
        <f t="shared" si="0"/>
        <v>30</v>
      </c>
    </row>
    <row r="24" spans="1:9" x14ac:dyDescent="0.25">
      <c r="A24" s="66"/>
      <c r="B24" s="26">
        <v>19</v>
      </c>
      <c r="C24" s="27" t="s">
        <v>24</v>
      </c>
      <c r="D24" s="26"/>
      <c r="E24" s="72">
        <v>620</v>
      </c>
      <c r="F24" s="73"/>
      <c r="G24" s="74"/>
      <c r="H24" s="75"/>
      <c r="I24" s="38">
        <f t="shared" si="0"/>
        <v>-620</v>
      </c>
    </row>
    <row r="25" spans="1:9" x14ac:dyDescent="0.25">
      <c r="A25" s="71"/>
      <c r="B25" s="26">
        <v>20</v>
      </c>
      <c r="C25" s="26"/>
      <c r="D25" s="26"/>
      <c r="E25" s="72"/>
      <c r="F25" s="73"/>
      <c r="G25" s="74"/>
      <c r="H25" s="75"/>
      <c r="I25" s="38">
        <f t="shared" si="0"/>
        <v>0</v>
      </c>
    </row>
    <row r="26" spans="1:9" x14ac:dyDescent="0.25">
      <c r="A26" s="66"/>
      <c r="B26" s="26">
        <v>21</v>
      </c>
      <c r="C26" s="27" t="s">
        <v>25</v>
      </c>
      <c r="D26" s="26"/>
      <c r="E26" s="72">
        <v>620</v>
      </c>
      <c r="F26" s="73"/>
      <c r="G26" s="74"/>
      <c r="H26" s="75"/>
      <c r="I26" s="38">
        <f t="shared" si="0"/>
        <v>-620</v>
      </c>
    </row>
    <row r="27" spans="1:9" ht="30" x14ac:dyDescent="0.25">
      <c r="A27" s="66"/>
      <c r="B27" s="26">
        <v>22</v>
      </c>
      <c r="C27" s="27" t="s">
        <v>26</v>
      </c>
      <c r="D27" s="26"/>
      <c r="E27" s="72">
        <v>620</v>
      </c>
      <c r="F27" s="38"/>
      <c r="G27" s="74"/>
      <c r="H27" s="75"/>
      <c r="I27" s="38">
        <f t="shared" si="0"/>
        <v>-620</v>
      </c>
    </row>
    <row r="28" spans="1:9" ht="30" x14ac:dyDescent="0.25">
      <c r="A28" s="66"/>
      <c r="B28" s="26">
        <v>23</v>
      </c>
      <c r="C28" s="27" t="s">
        <v>27</v>
      </c>
      <c r="D28" s="26"/>
      <c r="E28" s="72">
        <v>620</v>
      </c>
      <c r="F28" s="73"/>
      <c r="G28" s="74"/>
      <c r="H28" s="75"/>
      <c r="I28" s="38">
        <f t="shared" si="0"/>
        <v>-620</v>
      </c>
    </row>
    <row r="29" spans="1:9" ht="30" x14ac:dyDescent="0.25">
      <c r="A29" s="66"/>
      <c r="B29" s="26">
        <v>24</v>
      </c>
      <c r="C29" s="27" t="s">
        <v>28</v>
      </c>
      <c r="D29" s="26"/>
      <c r="E29" s="72">
        <v>620</v>
      </c>
      <c r="F29" s="73"/>
      <c r="G29" s="74"/>
      <c r="H29" s="75"/>
      <c r="I29" s="38">
        <f t="shared" si="0"/>
        <v>-620</v>
      </c>
    </row>
    <row r="30" spans="1:9" ht="30" x14ac:dyDescent="0.25">
      <c r="A30" s="71"/>
      <c r="B30" s="26">
        <v>25</v>
      </c>
      <c r="C30" s="27" t="s">
        <v>29</v>
      </c>
      <c r="D30" s="26"/>
      <c r="E30" s="72">
        <v>620</v>
      </c>
      <c r="F30" s="73"/>
      <c r="G30" s="74"/>
      <c r="H30" s="75"/>
      <c r="I30" s="38">
        <f t="shared" si="0"/>
        <v>-620</v>
      </c>
    </row>
    <row r="31" spans="1:9" x14ac:dyDescent="0.25">
      <c r="A31" s="71"/>
      <c r="B31" s="26">
        <v>26</v>
      </c>
      <c r="C31" s="27" t="s">
        <v>30</v>
      </c>
      <c r="D31" s="26"/>
      <c r="E31" s="72">
        <v>620</v>
      </c>
      <c r="F31" s="73"/>
      <c r="G31" s="74"/>
      <c r="H31" s="75"/>
      <c r="I31" s="38">
        <f t="shared" si="0"/>
        <v>-620</v>
      </c>
    </row>
    <row r="32" spans="1:9" x14ac:dyDescent="0.25">
      <c r="A32" s="66"/>
      <c r="B32" s="26">
        <v>27</v>
      </c>
      <c r="C32" s="27" t="s">
        <v>30</v>
      </c>
      <c r="D32" s="26"/>
      <c r="E32" s="72">
        <v>620</v>
      </c>
      <c r="F32" s="73"/>
      <c r="G32" s="74"/>
      <c r="H32" s="75"/>
      <c r="I32" s="38">
        <f t="shared" si="0"/>
        <v>-620</v>
      </c>
    </row>
    <row r="33" spans="1:9" x14ac:dyDescent="0.25">
      <c r="A33" s="66"/>
      <c r="B33" s="26">
        <v>28</v>
      </c>
      <c r="C33" s="27" t="s">
        <v>31</v>
      </c>
      <c r="D33" s="26"/>
      <c r="E33" s="72">
        <v>620</v>
      </c>
      <c r="F33" s="73"/>
      <c r="G33" s="74"/>
      <c r="H33" s="75"/>
      <c r="I33" s="38">
        <f t="shared" si="0"/>
        <v>-620</v>
      </c>
    </row>
    <row r="34" spans="1:9" ht="30" x14ac:dyDescent="0.25">
      <c r="A34" s="66"/>
      <c r="B34" s="26">
        <v>29</v>
      </c>
      <c r="C34" s="27" t="s">
        <v>32</v>
      </c>
      <c r="D34" s="26"/>
      <c r="E34" s="72">
        <v>620</v>
      </c>
      <c r="F34" s="38"/>
      <c r="G34" s="74"/>
      <c r="H34" s="75"/>
      <c r="I34" s="38">
        <f t="shared" si="0"/>
        <v>-620</v>
      </c>
    </row>
    <row r="35" spans="1:9" x14ac:dyDescent="0.25">
      <c r="A35" s="66"/>
      <c r="B35" s="26">
        <v>30</v>
      </c>
      <c r="C35" s="27" t="s">
        <v>33</v>
      </c>
      <c r="D35" s="26"/>
      <c r="E35" s="72">
        <v>620</v>
      </c>
      <c r="F35" s="73"/>
      <c r="G35" s="74"/>
      <c r="H35" s="75"/>
      <c r="I35" s="38">
        <f t="shared" si="0"/>
        <v>-620</v>
      </c>
    </row>
    <row r="36" spans="1:9" x14ac:dyDescent="0.25">
      <c r="A36" s="66"/>
      <c r="B36" s="26">
        <v>31</v>
      </c>
      <c r="C36" s="27"/>
      <c r="D36" s="26"/>
      <c r="E36" s="72"/>
      <c r="F36" s="73"/>
      <c r="G36" s="74"/>
      <c r="H36" s="75"/>
      <c r="I36" s="38">
        <f t="shared" si="0"/>
        <v>0</v>
      </c>
    </row>
    <row r="37" spans="1:9" x14ac:dyDescent="0.25">
      <c r="A37" s="77"/>
      <c r="B37" s="26">
        <v>32</v>
      </c>
      <c r="C37" s="27"/>
      <c r="D37" s="26"/>
      <c r="E37" s="72"/>
      <c r="F37" s="73"/>
      <c r="G37" s="74"/>
      <c r="H37" s="75"/>
      <c r="I37" s="38">
        <f t="shared" si="0"/>
        <v>0</v>
      </c>
    </row>
    <row r="38" spans="1:9" x14ac:dyDescent="0.25">
      <c r="A38" s="77"/>
      <c r="B38" s="26">
        <v>33</v>
      </c>
      <c r="C38" s="27"/>
      <c r="D38" s="26"/>
      <c r="E38" s="72"/>
      <c r="F38" s="73"/>
      <c r="G38" s="74"/>
      <c r="H38" s="75"/>
      <c r="I38" s="38">
        <f t="shared" si="0"/>
        <v>0</v>
      </c>
    </row>
    <row r="39" spans="1:9" x14ac:dyDescent="0.25">
      <c r="A39" s="77"/>
      <c r="B39" s="26">
        <v>34</v>
      </c>
      <c r="C39" s="27" t="s">
        <v>35</v>
      </c>
      <c r="D39" s="26"/>
      <c r="E39" s="72">
        <v>620</v>
      </c>
      <c r="F39" s="73"/>
      <c r="G39" s="74"/>
      <c r="H39" s="75"/>
      <c r="I39" s="38">
        <f t="shared" si="0"/>
        <v>-620</v>
      </c>
    </row>
    <row r="40" spans="1:9" x14ac:dyDescent="0.25">
      <c r="A40" s="77"/>
      <c r="B40" s="26">
        <v>35</v>
      </c>
      <c r="C40" s="27"/>
      <c r="D40" s="26"/>
      <c r="E40" s="72"/>
      <c r="F40" s="38"/>
      <c r="G40" s="74"/>
      <c r="H40" s="75"/>
      <c r="I40" s="38">
        <f t="shared" si="0"/>
        <v>0</v>
      </c>
    </row>
    <row r="41" spans="1:9" x14ac:dyDescent="0.25">
      <c r="A41" s="77"/>
      <c r="B41" s="26">
        <v>36</v>
      </c>
      <c r="C41" s="27"/>
      <c r="D41" s="26"/>
      <c r="E41" s="72"/>
      <c r="F41" s="73"/>
      <c r="G41" s="74"/>
      <c r="H41" s="75"/>
      <c r="I41" s="38">
        <f t="shared" si="0"/>
        <v>0</v>
      </c>
    </row>
    <row r="42" spans="1:9" x14ac:dyDescent="0.25">
      <c r="A42" s="77"/>
      <c r="B42" s="26">
        <v>37</v>
      </c>
      <c r="C42" s="27" t="s">
        <v>37</v>
      </c>
      <c r="D42" s="26"/>
      <c r="E42" s="72">
        <v>620</v>
      </c>
      <c r="F42" s="73"/>
      <c r="G42" s="74"/>
      <c r="H42" s="26"/>
      <c r="I42" s="38">
        <f t="shared" si="0"/>
        <v>-620</v>
      </c>
    </row>
    <row r="43" spans="1:9" x14ac:dyDescent="0.25">
      <c r="A43" s="77"/>
      <c r="B43" s="26">
        <v>38</v>
      </c>
      <c r="C43" s="27"/>
      <c r="D43" s="26"/>
      <c r="E43" s="72"/>
      <c r="F43" s="73"/>
      <c r="G43" s="74"/>
      <c r="H43" s="26"/>
      <c r="I43" s="38">
        <f t="shared" si="0"/>
        <v>0</v>
      </c>
    </row>
    <row r="44" spans="1:9" x14ac:dyDescent="0.25">
      <c r="A44" s="77"/>
      <c r="B44" s="26">
        <v>39</v>
      </c>
      <c r="C44" s="27"/>
      <c r="D44" s="26"/>
      <c r="E44" s="72"/>
      <c r="F44" s="73"/>
      <c r="G44" s="74"/>
      <c r="H44" s="26"/>
      <c r="I44" s="38">
        <f t="shared" si="0"/>
        <v>0</v>
      </c>
    </row>
    <row r="45" spans="1:9" x14ac:dyDescent="0.25">
      <c r="A45" s="77"/>
      <c r="B45" s="26">
        <v>40</v>
      </c>
      <c r="C45" s="27"/>
      <c r="D45" s="26"/>
      <c r="E45" s="72"/>
      <c r="F45" s="73"/>
      <c r="G45" s="74"/>
      <c r="H45" s="75"/>
      <c r="I45" s="38">
        <f t="shared" si="0"/>
        <v>0</v>
      </c>
    </row>
    <row r="46" spans="1:9" x14ac:dyDescent="0.25">
      <c r="A46" s="77"/>
      <c r="B46" s="26">
        <v>41</v>
      </c>
      <c r="C46" s="27" t="s">
        <v>38</v>
      </c>
      <c r="D46" s="26"/>
      <c r="E46" s="72">
        <v>620</v>
      </c>
      <c r="F46" s="73"/>
      <c r="G46" s="74"/>
      <c r="H46" s="75"/>
      <c r="I46" s="38">
        <f t="shared" si="0"/>
        <v>-620</v>
      </c>
    </row>
    <row r="47" spans="1:9" x14ac:dyDescent="0.25">
      <c r="A47" s="77"/>
      <c r="B47" s="26">
        <v>42</v>
      </c>
      <c r="C47" s="27"/>
      <c r="D47" s="26"/>
      <c r="E47" s="72"/>
      <c r="F47" s="73"/>
      <c r="G47" s="74"/>
      <c r="H47" s="75"/>
      <c r="I47" s="38">
        <f t="shared" si="0"/>
        <v>0</v>
      </c>
    </row>
    <row r="48" spans="1:9" x14ac:dyDescent="0.25">
      <c r="A48" s="66"/>
      <c r="B48" s="26">
        <v>43</v>
      </c>
      <c r="C48" s="27"/>
      <c r="D48" s="26"/>
      <c r="E48" s="72"/>
      <c r="F48" s="73"/>
      <c r="G48" s="74"/>
      <c r="H48" s="75"/>
      <c r="I48" s="38">
        <f t="shared" si="0"/>
        <v>0</v>
      </c>
    </row>
    <row r="49" spans="1:9" x14ac:dyDescent="0.25">
      <c r="A49" s="66"/>
      <c r="B49" s="26">
        <v>44</v>
      </c>
      <c r="C49" s="27"/>
      <c r="D49" s="26"/>
      <c r="E49" s="72"/>
      <c r="F49" s="73"/>
      <c r="G49" s="74"/>
      <c r="H49" s="75"/>
      <c r="I49" s="38">
        <f t="shared" si="0"/>
        <v>0</v>
      </c>
    </row>
    <row r="50" spans="1:9" x14ac:dyDescent="0.25">
      <c r="A50" s="66"/>
      <c r="B50" s="26">
        <v>45</v>
      </c>
      <c r="C50" s="27"/>
      <c r="D50" s="26"/>
      <c r="E50" s="72"/>
      <c r="F50" s="73"/>
      <c r="G50" s="74"/>
      <c r="H50" s="75"/>
      <c r="I50" s="38">
        <f t="shared" si="0"/>
        <v>0</v>
      </c>
    </row>
    <row r="51" spans="1:9" x14ac:dyDescent="0.25">
      <c r="A51" s="66"/>
      <c r="B51" s="26">
        <v>46</v>
      </c>
      <c r="C51" s="27"/>
      <c r="D51" s="26"/>
      <c r="E51" s="72"/>
      <c r="F51" s="73"/>
      <c r="G51" s="74"/>
      <c r="H51" s="75"/>
      <c r="I51" s="38">
        <f t="shared" si="0"/>
        <v>0</v>
      </c>
    </row>
    <row r="52" spans="1:9" x14ac:dyDescent="0.25">
      <c r="A52" s="66"/>
      <c r="B52" s="26">
        <v>47</v>
      </c>
      <c r="C52" s="27"/>
      <c r="D52" s="26"/>
      <c r="E52" s="72"/>
      <c r="F52" s="73"/>
      <c r="G52" s="74"/>
      <c r="H52" s="75"/>
      <c r="I52" s="38">
        <f t="shared" si="0"/>
        <v>0</v>
      </c>
    </row>
    <row r="53" spans="1:9" x14ac:dyDescent="0.25">
      <c r="A53" s="66"/>
      <c r="B53" s="26">
        <v>48</v>
      </c>
      <c r="C53" s="27"/>
      <c r="D53" s="26"/>
      <c r="E53" s="72"/>
      <c r="F53" s="73"/>
      <c r="G53" s="74"/>
      <c r="H53" s="75"/>
      <c r="I53" s="38">
        <f t="shared" si="0"/>
        <v>0</v>
      </c>
    </row>
    <row r="54" spans="1:9" x14ac:dyDescent="0.25">
      <c r="A54" s="66"/>
      <c r="B54" s="26">
        <v>49</v>
      </c>
      <c r="C54" s="27"/>
      <c r="D54" s="26"/>
      <c r="E54" s="72"/>
      <c r="F54" s="38"/>
      <c r="G54" s="74"/>
      <c r="H54" s="75"/>
      <c r="I54" s="38">
        <f t="shared" si="0"/>
        <v>0</v>
      </c>
    </row>
    <row r="55" spans="1:9" x14ac:dyDescent="0.25">
      <c r="A55" s="66"/>
      <c r="B55" s="26">
        <v>50</v>
      </c>
      <c r="C55" s="27"/>
      <c r="D55" s="26"/>
      <c r="E55" s="72"/>
      <c r="F55" s="73"/>
      <c r="G55" s="74"/>
      <c r="H55" s="26"/>
      <c r="I55" s="38">
        <f t="shared" si="0"/>
        <v>0</v>
      </c>
    </row>
    <row r="56" spans="1:9" x14ac:dyDescent="0.25">
      <c r="A56" s="66"/>
      <c r="B56" s="26">
        <v>51</v>
      </c>
      <c r="C56" s="27"/>
      <c r="D56" s="26"/>
      <c r="E56" s="72"/>
      <c r="F56" s="73"/>
      <c r="G56" s="74"/>
      <c r="H56" s="75"/>
      <c r="I56" s="38">
        <f t="shared" si="0"/>
        <v>0</v>
      </c>
    </row>
    <row r="57" spans="1:9" x14ac:dyDescent="0.25">
      <c r="A57" s="66"/>
      <c r="B57" s="26">
        <v>52</v>
      </c>
      <c r="C57" s="27"/>
      <c r="D57" s="26"/>
      <c r="E57" s="72"/>
      <c r="F57" s="73"/>
      <c r="G57" s="74"/>
      <c r="H57" s="75"/>
      <c r="I57" s="38">
        <f t="shared" si="0"/>
        <v>0</v>
      </c>
    </row>
    <row r="58" spans="1:9" x14ac:dyDescent="0.25">
      <c r="A58" s="77"/>
      <c r="B58" s="26">
        <v>53</v>
      </c>
      <c r="C58" s="27"/>
      <c r="D58" s="26"/>
      <c r="E58" s="72"/>
      <c r="F58" s="73"/>
      <c r="G58" s="74"/>
      <c r="H58" s="75"/>
      <c r="I58" s="38">
        <f t="shared" si="0"/>
        <v>0</v>
      </c>
    </row>
    <row r="59" spans="1:9" x14ac:dyDescent="0.25">
      <c r="A59" s="71"/>
      <c r="B59" s="26">
        <v>54</v>
      </c>
      <c r="C59" s="27"/>
      <c r="D59" s="26"/>
      <c r="E59" s="72"/>
      <c r="F59" s="73"/>
      <c r="G59" s="74"/>
      <c r="H59" s="75"/>
      <c r="I59" s="38">
        <f t="shared" si="0"/>
        <v>0</v>
      </c>
    </row>
    <row r="60" spans="1:9" x14ac:dyDescent="0.25">
      <c r="A60" s="71"/>
      <c r="B60" s="26">
        <v>55</v>
      </c>
      <c r="C60" s="27"/>
      <c r="D60" s="26"/>
      <c r="E60" s="72"/>
      <c r="F60" s="73"/>
      <c r="G60" s="74"/>
      <c r="H60" s="75"/>
      <c r="I60" s="38">
        <f t="shared" si="0"/>
        <v>0</v>
      </c>
    </row>
    <row r="61" spans="1:9" x14ac:dyDescent="0.25">
      <c r="A61" s="71"/>
      <c r="B61" s="26">
        <v>56</v>
      </c>
      <c r="C61" s="27"/>
      <c r="D61" s="26"/>
      <c r="E61" s="72"/>
      <c r="F61" s="73"/>
      <c r="G61" s="74"/>
      <c r="H61" s="26"/>
      <c r="I61" s="38">
        <f t="shared" si="0"/>
        <v>0</v>
      </c>
    </row>
    <row r="62" spans="1:9" x14ac:dyDescent="0.25">
      <c r="A62" s="71"/>
      <c r="B62" s="26">
        <v>57</v>
      </c>
      <c r="C62" s="27"/>
      <c r="D62" s="26"/>
      <c r="E62" s="72"/>
      <c r="F62" s="38"/>
      <c r="G62" s="74"/>
      <c r="H62" s="75"/>
      <c r="I62" s="38">
        <f t="shared" si="0"/>
        <v>0</v>
      </c>
    </row>
    <row r="63" spans="1:9" x14ac:dyDescent="0.25">
      <c r="A63" s="77"/>
      <c r="B63" s="26">
        <v>58</v>
      </c>
      <c r="C63" s="27"/>
      <c r="D63" s="26"/>
      <c r="E63" s="72"/>
      <c r="F63" s="73"/>
      <c r="G63" s="74"/>
      <c r="H63" s="75"/>
      <c r="I63" s="38">
        <f t="shared" si="0"/>
        <v>0</v>
      </c>
    </row>
    <row r="64" spans="1:9" x14ac:dyDescent="0.25">
      <c r="A64" s="77"/>
      <c r="B64" s="26">
        <v>59</v>
      </c>
      <c r="C64" s="27" t="s">
        <v>40</v>
      </c>
      <c r="D64" s="26"/>
      <c r="E64" s="72">
        <v>620</v>
      </c>
      <c r="F64" s="73"/>
      <c r="G64" s="74"/>
      <c r="H64" s="75"/>
      <c r="I64" s="38">
        <f t="shared" si="0"/>
        <v>-620</v>
      </c>
    </row>
    <row r="65" spans="1:9" x14ac:dyDescent="0.25">
      <c r="A65" s="77"/>
      <c r="B65" s="26">
        <v>60</v>
      </c>
      <c r="C65" s="27"/>
      <c r="D65" s="26"/>
      <c r="E65" s="72">
        <v>620</v>
      </c>
      <c r="F65" s="73"/>
      <c r="G65" s="74"/>
      <c r="H65" s="75"/>
      <c r="I65" s="38">
        <f t="shared" si="0"/>
        <v>-620</v>
      </c>
    </row>
    <row r="66" spans="1:9" x14ac:dyDescent="0.25">
      <c r="A66" s="77"/>
      <c r="B66" s="26">
        <v>61</v>
      </c>
      <c r="C66" s="27" t="s">
        <v>41</v>
      </c>
      <c r="D66" s="26"/>
      <c r="E66" s="72">
        <v>620</v>
      </c>
      <c r="F66" s="73"/>
      <c r="G66" s="74"/>
      <c r="H66" s="75"/>
      <c r="I66" s="38">
        <f t="shared" si="0"/>
        <v>-620</v>
      </c>
    </row>
    <row r="67" spans="1:9" x14ac:dyDescent="0.25">
      <c r="A67" s="77"/>
      <c r="B67" s="26">
        <v>62</v>
      </c>
      <c r="C67" s="27"/>
      <c r="D67" s="26"/>
      <c r="E67" s="72"/>
      <c r="F67" s="38"/>
      <c r="G67" s="74"/>
      <c r="H67" s="75"/>
      <c r="I67" s="38">
        <f t="shared" si="0"/>
        <v>0</v>
      </c>
    </row>
    <row r="68" spans="1:9" x14ac:dyDescent="0.25">
      <c r="A68" s="77"/>
      <c r="B68" s="26">
        <v>63</v>
      </c>
      <c r="C68" s="27"/>
      <c r="D68" s="26"/>
      <c r="E68" s="72"/>
      <c r="F68" s="73"/>
      <c r="G68" s="74"/>
      <c r="H68" s="75"/>
      <c r="I68" s="38">
        <f t="shared" si="0"/>
        <v>0</v>
      </c>
    </row>
    <row r="69" spans="1:9" x14ac:dyDescent="0.25">
      <c r="A69" s="77"/>
      <c r="B69" s="26">
        <v>64</v>
      </c>
      <c r="C69" s="27"/>
      <c r="D69" s="26"/>
      <c r="E69" s="72"/>
      <c r="F69" s="73"/>
      <c r="G69" s="74"/>
      <c r="H69" s="75"/>
      <c r="I69" s="38">
        <f t="shared" si="0"/>
        <v>0</v>
      </c>
    </row>
    <row r="70" spans="1:9" x14ac:dyDescent="0.25">
      <c r="A70" s="77"/>
      <c r="B70" s="26">
        <v>65</v>
      </c>
      <c r="C70" s="27"/>
      <c r="D70" s="26"/>
      <c r="E70" s="72"/>
      <c r="F70" s="73"/>
      <c r="G70" s="74"/>
      <c r="H70" s="75"/>
      <c r="I70" s="38">
        <f t="shared" ref="I70:I133" si="1">F70-E70</f>
        <v>0</v>
      </c>
    </row>
    <row r="71" spans="1:9" x14ac:dyDescent="0.25">
      <c r="A71" s="77"/>
      <c r="B71" s="26">
        <v>66</v>
      </c>
      <c r="C71" s="27" t="s">
        <v>42</v>
      </c>
      <c r="D71" s="26"/>
      <c r="E71" s="72">
        <v>620</v>
      </c>
      <c r="F71" s="73">
        <v>682</v>
      </c>
      <c r="G71" s="74" t="s">
        <v>146</v>
      </c>
      <c r="H71" s="75">
        <v>44208</v>
      </c>
      <c r="I71" s="38">
        <f t="shared" si="1"/>
        <v>62</v>
      </c>
    </row>
    <row r="72" spans="1:9" x14ac:dyDescent="0.25">
      <c r="A72" s="71"/>
      <c r="B72" s="26">
        <v>67</v>
      </c>
      <c r="C72" s="27"/>
      <c r="D72" s="26"/>
      <c r="E72" s="72">
        <v>620</v>
      </c>
      <c r="F72" s="73">
        <v>1300</v>
      </c>
      <c r="G72" s="74" t="s">
        <v>147</v>
      </c>
      <c r="H72" s="75">
        <v>44207</v>
      </c>
      <c r="I72" s="38">
        <f t="shared" si="1"/>
        <v>680</v>
      </c>
    </row>
    <row r="73" spans="1:9" x14ac:dyDescent="0.25">
      <c r="A73" s="66"/>
      <c r="B73" s="26">
        <v>68</v>
      </c>
      <c r="C73" s="27"/>
      <c r="D73" s="26"/>
      <c r="E73" s="72"/>
      <c r="F73" s="73"/>
      <c r="G73" s="74"/>
      <c r="H73" s="75"/>
      <c r="I73" s="38">
        <f t="shared" si="1"/>
        <v>0</v>
      </c>
    </row>
    <row r="74" spans="1:9" x14ac:dyDescent="0.25">
      <c r="A74" s="71"/>
      <c r="B74" s="26">
        <v>69</v>
      </c>
      <c r="C74" s="27"/>
      <c r="D74" s="26"/>
      <c r="E74" s="72">
        <v>620</v>
      </c>
      <c r="F74" s="73"/>
      <c r="G74" s="74"/>
      <c r="H74" s="75"/>
      <c r="I74" s="38">
        <f t="shared" si="1"/>
        <v>-620</v>
      </c>
    </row>
    <row r="75" spans="1:9" x14ac:dyDescent="0.25">
      <c r="A75" s="71"/>
      <c r="B75" s="26">
        <v>70</v>
      </c>
      <c r="C75" s="27"/>
      <c r="D75" s="26"/>
      <c r="E75" s="72"/>
      <c r="F75" s="73"/>
      <c r="G75" s="74"/>
      <c r="H75" s="75"/>
      <c r="I75" s="38">
        <f t="shared" si="1"/>
        <v>0</v>
      </c>
    </row>
    <row r="76" spans="1:9" x14ac:dyDescent="0.25">
      <c r="A76" s="71"/>
      <c r="B76" s="26">
        <v>71</v>
      </c>
      <c r="C76" s="27"/>
      <c r="D76" s="26"/>
      <c r="E76" s="72"/>
      <c r="F76" s="73"/>
      <c r="G76" s="74"/>
      <c r="H76" s="75"/>
      <c r="I76" s="38">
        <f t="shared" si="1"/>
        <v>0</v>
      </c>
    </row>
    <row r="77" spans="1:9" x14ac:dyDescent="0.25">
      <c r="A77" s="71"/>
      <c r="B77" s="26">
        <v>72</v>
      </c>
      <c r="C77" s="27"/>
      <c r="D77" s="26"/>
      <c r="E77" s="72"/>
      <c r="F77" s="73"/>
      <c r="G77" s="74"/>
      <c r="H77" s="75"/>
      <c r="I77" s="38">
        <f t="shared" si="1"/>
        <v>0</v>
      </c>
    </row>
    <row r="78" spans="1:9" x14ac:dyDescent="0.25">
      <c r="A78" s="66"/>
      <c r="B78" s="26">
        <v>73</v>
      </c>
      <c r="C78" s="27"/>
      <c r="D78" s="26"/>
      <c r="E78" s="72"/>
      <c r="F78" s="73"/>
      <c r="G78" s="74"/>
      <c r="H78" s="75"/>
      <c r="I78" s="38">
        <f t="shared" si="1"/>
        <v>0</v>
      </c>
    </row>
    <row r="79" spans="1:9" x14ac:dyDescent="0.25">
      <c r="A79" s="77"/>
      <c r="B79" s="26">
        <v>74</v>
      </c>
      <c r="C79" s="27"/>
      <c r="D79" s="26"/>
      <c r="E79" s="72">
        <v>620</v>
      </c>
      <c r="F79" s="73"/>
      <c r="G79" s="74"/>
      <c r="H79" s="75"/>
      <c r="I79" s="38">
        <f t="shared" si="1"/>
        <v>-620</v>
      </c>
    </row>
    <row r="80" spans="1:9" x14ac:dyDescent="0.25">
      <c r="A80" s="77"/>
      <c r="B80" s="26">
        <v>75</v>
      </c>
      <c r="C80" s="27" t="s">
        <v>46</v>
      </c>
      <c r="D80" s="26"/>
      <c r="E80" s="72">
        <v>620</v>
      </c>
      <c r="F80" s="73"/>
      <c r="G80" s="74"/>
      <c r="H80" s="75"/>
      <c r="I80" s="38">
        <f t="shared" si="1"/>
        <v>-620</v>
      </c>
    </row>
    <row r="81" spans="1:9" x14ac:dyDescent="0.25">
      <c r="A81" s="77"/>
      <c r="B81" s="26">
        <v>76</v>
      </c>
      <c r="C81" s="27"/>
      <c r="D81" s="26"/>
      <c r="E81" s="72"/>
      <c r="F81" s="73"/>
      <c r="G81" s="74"/>
      <c r="H81" s="75"/>
      <c r="I81" s="38">
        <f t="shared" si="1"/>
        <v>0</v>
      </c>
    </row>
    <row r="82" spans="1:9" x14ac:dyDescent="0.25">
      <c r="A82" s="71"/>
      <c r="B82" s="26">
        <v>77</v>
      </c>
      <c r="C82" s="27" t="s">
        <v>47</v>
      </c>
      <c r="D82" s="26"/>
      <c r="E82" s="72">
        <v>620</v>
      </c>
      <c r="F82" s="73"/>
      <c r="G82" s="74"/>
      <c r="H82" s="75"/>
      <c r="I82" s="38">
        <f t="shared" si="1"/>
        <v>-620</v>
      </c>
    </row>
    <row r="83" spans="1:9" x14ac:dyDescent="0.25">
      <c r="A83" s="77"/>
      <c r="B83" s="26">
        <v>78</v>
      </c>
      <c r="C83" s="27"/>
      <c r="D83" s="26"/>
      <c r="E83" s="72"/>
      <c r="F83" s="73"/>
      <c r="G83" s="74"/>
      <c r="H83" s="75"/>
      <c r="I83" s="38">
        <f t="shared" si="1"/>
        <v>0</v>
      </c>
    </row>
    <row r="84" spans="1:9" x14ac:dyDescent="0.25">
      <c r="A84" s="77"/>
      <c r="B84" s="26">
        <v>79</v>
      </c>
      <c r="C84" s="27"/>
      <c r="D84" s="26"/>
      <c r="E84" s="72"/>
      <c r="F84" s="73"/>
      <c r="G84" s="74"/>
      <c r="H84" s="75"/>
      <c r="I84" s="38">
        <f t="shared" si="1"/>
        <v>0</v>
      </c>
    </row>
    <row r="85" spans="1:9" x14ac:dyDescent="0.25">
      <c r="A85" s="77"/>
      <c r="B85" s="26">
        <v>80</v>
      </c>
      <c r="C85" s="27" t="s">
        <v>148</v>
      </c>
      <c r="D85" s="26"/>
      <c r="E85" s="72">
        <v>620</v>
      </c>
      <c r="F85" s="73">
        <v>1950</v>
      </c>
      <c r="G85" s="74" t="s">
        <v>149</v>
      </c>
      <c r="H85" s="75">
        <v>44208</v>
      </c>
      <c r="I85" s="38">
        <f t="shared" si="1"/>
        <v>1330</v>
      </c>
    </row>
    <row r="86" spans="1:9" x14ac:dyDescent="0.25">
      <c r="A86" s="77"/>
      <c r="B86" s="26">
        <v>81</v>
      </c>
      <c r="C86" s="27"/>
      <c r="D86" s="26"/>
      <c r="E86" s="72"/>
      <c r="F86" s="73"/>
      <c r="G86" s="74"/>
      <c r="H86" s="75"/>
      <c r="I86" s="38">
        <f t="shared" si="1"/>
        <v>0</v>
      </c>
    </row>
    <row r="87" spans="1:9" x14ac:dyDescent="0.25">
      <c r="A87" s="77"/>
      <c r="B87" s="26">
        <v>82</v>
      </c>
      <c r="C87" s="27"/>
      <c r="D87" s="26"/>
      <c r="E87" s="72"/>
      <c r="F87" s="73"/>
      <c r="G87" s="74"/>
      <c r="H87" s="75"/>
      <c r="I87" s="38">
        <f t="shared" si="1"/>
        <v>0</v>
      </c>
    </row>
    <row r="88" spans="1:9" x14ac:dyDescent="0.25">
      <c r="A88" s="77"/>
      <c r="B88" s="26">
        <v>83</v>
      </c>
      <c r="C88" s="27"/>
      <c r="D88" s="26"/>
      <c r="E88" s="72"/>
      <c r="F88" s="73"/>
      <c r="G88" s="74"/>
      <c r="H88" s="75"/>
      <c r="I88" s="38">
        <f t="shared" si="1"/>
        <v>0</v>
      </c>
    </row>
    <row r="89" spans="1:9" x14ac:dyDescent="0.25">
      <c r="A89" s="77"/>
      <c r="B89" s="26">
        <v>84</v>
      </c>
      <c r="C89" s="27"/>
      <c r="D89" s="26"/>
      <c r="E89" s="72"/>
      <c r="F89" s="73"/>
      <c r="G89" s="74"/>
      <c r="H89" s="75"/>
      <c r="I89" s="38">
        <f t="shared" si="1"/>
        <v>0</v>
      </c>
    </row>
    <row r="90" spans="1:9" x14ac:dyDescent="0.25">
      <c r="A90" s="78"/>
      <c r="B90" s="26">
        <v>85</v>
      </c>
      <c r="C90" s="27"/>
      <c r="D90" s="26"/>
      <c r="E90" s="72"/>
      <c r="F90" s="73"/>
      <c r="G90" s="74"/>
      <c r="H90" s="26"/>
      <c r="I90" s="38">
        <f t="shared" si="1"/>
        <v>0</v>
      </c>
    </row>
    <row r="91" spans="1:9" x14ac:dyDescent="0.25">
      <c r="A91" s="77"/>
      <c r="B91" s="26">
        <v>86</v>
      </c>
      <c r="C91" s="27"/>
      <c r="D91" s="26"/>
      <c r="E91" s="72"/>
      <c r="F91" s="73"/>
      <c r="G91" s="74"/>
      <c r="H91" s="75"/>
      <c r="I91" s="38">
        <f t="shared" si="1"/>
        <v>0</v>
      </c>
    </row>
    <row r="92" spans="1:9" x14ac:dyDescent="0.25">
      <c r="A92" s="71"/>
      <c r="B92" s="26">
        <v>87</v>
      </c>
      <c r="C92" s="27" t="s">
        <v>51</v>
      </c>
      <c r="D92" s="26"/>
      <c r="E92" s="72">
        <v>620</v>
      </c>
      <c r="F92" s="73"/>
      <c r="G92" s="74"/>
      <c r="H92" s="75"/>
      <c r="I92" s="38">
        <f t="shared" si="1"/>
        <v>-620</v>
      </c>
    </row>
    <row r="93" spans="1:9" x14ac:dyDescent="0.25">
      <c r="A93" s="71"/>
      <c r="B93" s="26">
        <v>88</v>
      </c>
      <c r="C93" s="27"/>
      <c r="D93" s="26"/>
      <c r="E93" s="72"/>
      <c r="F93" s="73"/>
      <c r="G93" s="74"/>
      <c r="H93" s="26"/>
      <c r="I93" s="38">
        <f t="shared" si="1"/>
        <v>0</v>
      </c>
    </row>
    <row r="94" spans="1:9" x14ac:dyDescent="0.25">
      <c r="A94" s="71"/>
      <c r="B94" s="26">
        <v>89</v>
      </c>
      <c r="C94" s="27"/>
      <c r="D94" s="26"/>
      <c r="E94" s="72"/>
      <c r="F94" s="73"/>
      <c r="G94" s="74"/>
      <c r="H94" s="26"/>
      <c r="I94" s="38">
        <f t="shared" si="1"/>
        <v>0</v>
      </c>
    </row>
    <row r="95" spans="1:9" x14ac:dyDescent="0.25">
      <c r="A95" s="71"/>
      <c r="B95" s="26">
        <v>90</v>
      </c>
      <c r="C95" s="27"/>
      <c r="D95" s="26"/>
      <c r="E95" s="72"/>
      <c r="F95" s="73"/>
      <c r="G95" s="74"/>
      <c r="H95" s="26"/>
      <c r="I95" s="38">
        <f t="shared" si="1"/>
        <v>0</v>
      </c>
    </row>
    <row r="96" spans="1:9" x14ac:dyDescent="0.25">
      <c r="A96" s="71"/>
      <c r="B96" s="26">
        <v>91</v>
      </c>
      <c r="C96" s="27" t="s">
        <v>53</v>
      </c>
      <c r="D96" s="26"/>
      <c r="E96" s="72">
        <v>620</v>
      </c>
      <c r="F96" s="73">
        <v>1950</v>
      </c>
      <c r="G96" s="74" t="s">
        <v>150</v>
      </c>
      <c r="H96" s="75">
        <v>44207</v>
      </c>
      <c r="I96" s="38">
        <f t="shared" si="1"/>
        <v>1330</v>
      </c>
    </row>
    <row r="97" spans="1:9" ht="30" x14ac:dyDescent="0.25">
      <c r="A97" s="71"/>
      <c r="B97" s="26">
        <v>92</v>
      </c>
      <c r="C97" s="27" t="s">
        <v>54</v>
      </c>
      <c r="D97" s="26"/>
      <c r="E97" s="72">
        <v>620</v>
      </c>
      <c r="F97" s="73"/>
      <c r="G97" s="74"/>
      <c r="H97" s="26"/>
      <c r="I97" s="38">
        <f t="shared" si="1"/>
        <v>-620</v>
      </c>
    </row>
    <row r="98" spans="1:9" ht="30" x14ac:dyDescent="0.25">
      <c r="A98" s="66"/>
      <c r="B98" s="26">
        <v>93</v>
      </c>
      <c r="C98" s="27" t="s">
        <v>55</v>
      </c>
      <c r="D98" s="26"/>
      <c r="E98" s="72">
        <v>620</v>
      </c>
      <c r="F98" s="73"/>
      <c r="G98" s="74"/>
      <c r="H98" s="75"/>
      <c r="I98" s="38">
        <f t="shared" si="1"/>
        <v>-620</v>
      </c>
    </row>
    <row r="99" spans="1:9" x14ac:dyDescent="0.25">
      <c r="A99" s="66"/>
      <c r="B99" s="26">
        <v>94</v>
      </c>
      <c r="C99" s="27"/>
      <c r="D99" s="26"/>
      <c r="E99" s="72"/>
      <c r="F99" s="73"/>
      <c r="G99" s="74"/>
      <c r="H99" s="75"/>
      <c r="I99" s="38">
        <f t="shared" si="1"/>
        <v>0</v>
      </c>
    </row>
    <row r="100" spans="1:9" x14ac:dyDescent="0.25">
      <c r="A100" s="66"/>
      <c r="B100" s="26">
        <v>95</v>
      </c>
      <c r="C100" s="27"/>
      <c r="D100" s="26"/>
      <c r="E100" s="72"/>
      <c r="F100" s="73"/>
      <c r="G100" s="74"/>
      <c r="H100" s="75"/>
      <c r="I100" s="38">
        <f t="shared" si="1"/>
        <v>0</v>
      </c>
    </row>
    <row r="101" spans="1:9" x14ac:dyDescent="0.25">
      <c r="A101" s="77"/>
      <c r="B101" s="26">
        <v>96</v>
      </c>
      <c r="C101" s="27"/>
      <c r="D101" s="26"/>
      <c r="E101" s="72"/>
      <c r="F101" s="73"/>
      <c r="G101" s="74"/>
      <c r="H101" s="75"/>
      <c r="I101" s="38">
        <f t="shared" si="1"/>
        <v>0</v>
      </c>
    </row>
    <row r="102" spans="1:9" x14ac:dyDescent="0.25">
      <c r="A102" s="77"/>
      <c r="B102" s="26">
        <v>97</v>
      </c>
      <c r="C102" s="27"/>
      <c r="D102" s="26"/>
      <c r="E102" s="72"/>
      <c r="F102" s="73"/>
      <c r="G102" s="74"/>
      <c r="H102" s="26"/>
      <c r="I102" s="38">
        <f t="shared" si="1"/>
        <v>0</v>
      </c>
    </row>
    <row r="103" spans="1:9" x14ac:dyDescent="0.25">
      <c r="A103" s="77"/>
      <c r="B103" s="26">
        <v>98</v>
      </c>
      <c r="C103" s="27"/>
      <c r="D103" s="26"/>
      <c r="E103" s="72"/>
      <c r="F103" s="73"/>
      <c r="G103" s="74"/>
      <c r="H103" s="26"/>
      <c r="I103" s="38">
        <f t="shared" si="1"/>
        <v>0</v>
      </c>
    </row>
    <row r="104" spans="1:9" x14ac:dyDescent="0.25">
      <c r="A104" s="77"/>
      <c r="B104" s="26">
        <v>99</v>
      </c>
      <c r="C104" s="27"/>
      <c r="D104" s="26"/>
      <c r="E104" s="72"/>
      <c r="F104" s="73"/>
      <c r="G104" s="74"/>
      <c r="H104" s="26"/>
      <c r="I104" s="38">
        <f t="shared" si="1"/>
        <v>0</v>
      </c>
    </row>
    <row r="105" spans="1:9" x14ac:dyDescent="0.25">
      <c r="A105" s="77"/>
      <c r="B105" s="26">
        <v>100</v>
      </c>
      <c r="C105" s="27"/>
      <c r="D105" s="26"/>
      <c r="E105" s="72"/>
      <c r="F105" s="73"/>
      <c r="G105" s="74"/>
      <c r="H105" s="26"/>
      <c r="I105" s="38">
        <f t="shared" si="1"/>
        <v>0</v>
      </c>
    </row>
    <row r="106" spans="1:9" x14ac:dyDescent="0.25">
      <c r="A106" s="77"/>
      <c r="B106" s="26">
        <v>101</v>
      </c>
      <c r="C106" s="27"/>
      <c r="D106" s="26"/>
      <c r="E106" s="72"/>
      <c r="F106" s="73"/>
      <c r="G106" s="74"/>
      <c r="H106" s="26"/>
      <c r="I106" s="38">
        <f t="shared" si="1"/>
        <v>0</v>
      </c>
    </row>
    <row r="107" spans="1:9" x14ac:dyDescent="0.25">
      <c r="A107" s="71"/>
      <c r="B107" s="26">
        <v>102</v>
      </c>
      <c r="C107" s="27"/>
      <c r="D107" s="26"/>
      <c r="E107" s="72"/>
      <c r="F107" s="73"/>
      <c r="G107" s="74"/>
      <c r="H107" s="75"/>
      <c r="I107" s="38">
        <f t="shared" si="1"/>
        <v>0</v>
      </c>
    </row>
    <row r="108" spans="1:9" x14ac:dyDescent="0.25">
      <c r="A108" s="71"/>
      <c r="B108" s="26">
        <v>103</v>
      </c>
      <c r="C108" s="27"/>
      <c r="D108" s="26"/>
      <c r="E108" s="72"/>
      <c r="F108" s="73"/>
      <c r="G108" s="74"/>
      <c r="H108" s="26"/>
      <c r="I108" s="38">
        <f t="shared" si="1"/>
        <v>0</v>
      </c>
    </row>
    <row r="109" spans="1:9" x14ac:dyDescent="0.25">
      <c r="A109" s="71"/>
      <c r="B109" s="26">
        <v>104</v>
      </c>
      <c r="C109" s="27" t="s">
        <v>57</v>
      </c>
      <c r="D109" s="26"/>
      <c r="E109" s="72">
        <v>620</v>
      </c>
      <c r="F109" s="73"/>
      <c r="G109" s="74"/>
      <c r="H109" s="26"/>
      <c r="I109" s="38">
        <f t="shared" si="1"/>
        <v>-620</v>
      </c>
    </row>
    <row r="110" spans="1:9" x14ac:dyDescent="0.25">
      <c r="A110" s="71"/>
      <c r="B110" s="26">
        <v>105</v>
      </c>
      <c r="C110" s="27"/>
      <c r="D110" s="26"/>
      <c r="E110" s="72"/>
      <c r="F110" s="73"/>
      <c r="G110" s="74"/>
      <c r="H110" s="26"/>
      <c r="I110" s="38">
        <f t="shared" si="1"/>
        <v>0</v>
      </c>
    </row>
    <row r="111" spans="1:9" x14ac:dyDescent="0.25">
      <c r="A111" s="77"/>
      <c r="B111" s="26">
        <v>106</v>
      </c>
      <c r="C111" s="27"/>
      <c r="D111" s="26"/>
      <c r="E111" s="72"/>
      <c r="F111" s="73"/>
      <c r="G111" s="74"/>
      <c r="H111" s="26"/>
      <c r="I111" s="38">
        <f t="shared" si="1"/>
        <v>0</v>
      </c>
    </row>
    <row r="112" spans="1:9" x14ac:dyDescent="0.25">
      <c r="A112" s="77"/>
      <c r="B112" s="26">
        <v>107</v>
      </c>
      <c r="C112" s="27"/>
      <c r="D112" s="26"/>
      <c r="E112" s="72"/>
      <c r="F112" s="73"/>
      <c r="G112" s="74"/>
      <c r="H112" s="75"/>
      <c r="I112" s="38">
        <f t="shared" si="1"/>
        <v>0</v>
      </c>
    </row>
    <row r="113" spans="1:9" x14ac:dyDescent="0.25">
      <c r="A113" s="77"/>
      <c r="B113" s="26">
        <v>108</v>
      </c>
      <c r="C113" s="27"/>
      <c r="D113" s="26"/>
      <c r="E113" s="72"/>
      <c r="F113" s="73"/>
      <c r="G113" s="74"/>
      <c r="H113" s="75"/>
      <c r="I113" s="38">
        <f t="shared" si="1"/>
        <v>0</v>
      </c>
    </row>
    <row r="114" spans="1:9" x14ac:dyDescent="0.25">
      <c r="A114" s="77"/>
      <c r="B114" s="26">
        <v>109</v>
      </c>
      <c r="C114" s="27"/>
      <c r="D114" s="26"/>
      <c r="E114" s="72"/>
      <c r="F114" s="73"/>
      <c r="G114" s="74"/>
      <c r="H114" s="75"/>
      <c r="I114" s="38">
        <f t="shared" si="1"/>
        <v>0</v>
      </c>
    </row>
    <row r="115" spans="1:9" x14ac:dyDescent="0.25">
      <c r="A115" s="77"/>
      <c r="B115" s="26">
        <v>110</v>
      </c>
      <c r="C115" s="27" t="s">
        <v>58</v>
      </c>
      <c r="D115" s="26"/>
      <c r="E115" s="72">
        <v>620</v>
      </c>
      <c r="F115" s="73"/>
      <c r="G115" s="74"/>
      <c r="H115" s="26"/>
      <c r="I115" s="38">
        <f t="shared" si="1"/>
        <v>-620</v>
      </c>
    </row>
    <row r="116" spans="1:9" x14ac:dyDescent="0.25">
      <c r="A116" s="77"/>
      <c r="B116" s="26">
        <v>111</v>
      </c>
      <c r="C116" s="27" t="s">
        <v>59</v>
      </c>
      <c r="D116" s="26"/>
      <c r="E116" s="72">
        <v>620</v>
      </c>
      <c r="F116" s="73"/>
      <c r="G116" s="74"/>
      <c r="H116" s="26"/>
      <c r="I116" s="38">
        <f t="shared" si="1"/>
        <v>-620</v>
      </c>
    </row>
    <row r="117" spans="1:9" x14ac:dyDescent="0.25">
      <c r="A117" s="77"/>
      <c r="B117" s="26">
        <v>112</v>
      </c>
      <c r="C117" s="27"/>
      <c r="D117" s="26"/>
      <c r="E117" s="72"/>
      <c r="F117" s="73"/>
      <c r="G117" s="74"/>
      <c r="H117" s="26"/>
      <c r="I117" s="38">
        <f t="shared" si="1"/>
        <v>0</v>
      </c>
    </row>
    <row r="118" spans="1:9" x14ac:dyDescent="0.25">
      <c r="A118" s="77"/>
      <c r="B118" s="26">
        <v>113</v>
      </c>
      <c r="C118" s="27" t="s">
        <v>60</v>
      </c>
      <c r="D118" s="26"/>
      <c r="E118" s="72">
        <v>620</v>
      </c>
      <c r="F118" s="73"/>
      <c r="G118" s="74"/>
      <c r="H118" s="26"/>
      <c r="I118" s="38">
        <f t="shared" si="1"/>
        <v>-620</v>
      </c>
    </row>
    <row r="119" spans="1:9" x14ac:dyDescent="0.25">
      <c r="A119" s="77"/>
      <c r="B119" s="26">
        <v>114</v>
      </c>
      <c r="C119" s="27" t="s">
        <v>341</v>
      </c>
      <c r="D119" s="26"/>
      <c r="E119" s="72">
        <v>620</v>
      </c>
      <c r="F119" s="73"/>
      <c r="G119" s="74"/>
      <c r="H119" s="26"/>
      <c r="I119" s="38">
        <f t="shared" si="1"/>
        <v>-620</v>
      </c>
    </row>
    <row r="120" spans="1:9" x14ac:dyDescent="0.25">
      <c r="A120" s="77"/>
      <c r="B120" s="26">
        <v>115</v>
      </c>
      <c r="C120" s="27"/>
      <c r="D120" s="26"/>
      <c r="E120" s="72"/>
      <c r="F120" s="73"/>
      <c r="G120" s="74"/>
      <c r="H120" s="26"/>
      <c r="I120" s="38">
        <f t="shared" si="1"/>
        <v>0</v>
      </c>
    </row>
    <row r="121" spans="1:9" x14ac:dyDescent="0.25">
      <c r="A121" s="77"/>
      <c r="B121" s="26">
        <v>116</v>
      </c>
      <c r="C121" s="27"/>
      <c r="D121" s="26"/>
      <c r="E121" s="72"/>
      <c r="F121" s="73"/>
      <c r="G121" s="74"/>
      <c r="H121" s="26"/>
      <c r="I121" s="38">
        <f t="shared" si="1"/>
        <v>0</v>
      </c>
    </row>
    <row r="122" spans="1:9" ht="30" x14ac:dyDescent="0.25">
      <c r="A122" s="77"/>
      <c r="B122" s="26">
        <v>117</v>
      </c>
      <c r="C122" s="50" t="s">
        <v>62</v>
      </c>
      <c r="D122" s="26"/>
      <c r="E122" s="72">
        <v>620</v>
      </c>
      <c r="F122" s="73"/>
      <c r="G122" s="74"/>
      <c r="H122" s="26"/>
      <c r="I122" s="38">
        <f t="shared" si="1"/>
        <v>-620</v>
      </c>
    </row>
    <row r="123" spans="1:9" x14ac:dyDescent="0.25">
      <c r="A123" s="77"/>
      <c r="B123" s="26">
        <v>118</v>
      </c>
      <c r="C123" s="27" t="s">
        <v>61</v>
      </c>
      <c r="D123" s="26"/>
      <c r="E123" s="72">
        <v>620</v>
      </c>
      <c r="F123" s="73"/>
      <c r="G123" s="74"/>
      <c r="H123" s="26"/>
      <c r="I123" s="38">
        <f t="shared" si="1"/>
        <v>-620</v>
      </c>
    </row>
    <row r="124" spans="1:9" x14ac:dyDescent="0.25">
      <c r="A124" s="77"/>
      <c r="B124" s="26">
        <v>119</v>
      </c>
      <c r="C124" s="27" t="s">
        <v>63</v>
      </c>
      <c r="D124" s="26"/>
      <c r="E124" s="72">
        <v>620</v>
      </c>
      <c r="F124" s="73"/>
      <c r="G124" s="74"/>
      <c r="H124" s="75"/>
      <c r="I124" s="38">
        <f t="shared" si="1"/>
        <v>-620</v>
      </c>
    </row>
    <row r="125" spans="1:9" x14ac:dyDescent="0.25">
      <c r="A125" s="77"/>
      <c r="B125" s="26">
        <v>120</v>
      </c>
      <c r="C125" s="27"/>
      <c r="D125" s="26"/>
      <c r="E125" s="72"/>
      <c r="F125" s="79"/>
      <c r="G125" s="26"/>
      <c r="H125" s="75"/>
      <c r="I125" s="38">
        <f t="shared" si="1"/>
        <v>0</v>
      </c>
    </row>
    <row r="126" spans="1:9" x14ac:dyDescent="0.25">
      <c r="A126" s="77"/>
      <c r="B126" s="26">
        <v>121</v>
      </c>
      <c r="C126" s="27" t="s">
        <v>64</v>
      </c>
      <c r="D126" s="26"/>
      <c r="E126" s="72">
        <v>620</v>
      </c>
      <c r="F126" s="73"/>
      <c r="G126" s="74"/>
      <c r="H126" s="26"/>
      <c r="I126" s="38">
        <f t="shared" si="1"/>
        <v>-620</v>
      </c>
    </row>
    <row r="127" spans="1:9" x14ac:dyDescent="0.25">
      <c r="A127" s="77"/>
      <c r="B127" s="26">
        <v>122</v>
      </c>
      <c r="C127" s="27"/>
      <c r="D127" s="26"/>
      <c r="E127" s="72"/>
      <c r="F127" s="73"/>
      <c r="G127" s="74"/>
      <c r="H127" s="26"/>
      <c r="I127" s="38">
        <f t="shared" si="1"/>
        <v>0</v>
      </c>
    </row>
    <row r="128" spans="1:9" x14ac:dyDescent="0.25">
      <c r="A128" s="77"/>
      <c r="B128" s="26">
        <v>123</v>
      </c>
      <c r="C128" s="27" t="s">
        <v>65</v>
      </c>
      <c r="D128" s="26"/>
      <c r="E128" s="72">
        <v>620</v>
      </c>
      <c r="F128" s="73"/>
      <c r="G128" s="74"/>
      <c r="H128" s="26"/>
      <c r="I128" s="38">
        <f t="shared" si="1"/>
        <v>-620</v>
      </c>
    </row>
    <row r="129" spans="1:9" x14ac:dyDescent="0.25">
      <c r="A129" s="77"/>
      <c r="B129" s="26">
        <v>124</v>
      </c>
      <c r="C129" s="27" t="s">
        <v>66</v>
      </c>
      <c r="D129" s="26"/>
      <c r="E129" s="72">
        <v>620</v>
      </c>
      <c r="F129" s="73"/>
      <c r="G129" s="74"/>
      <c r="H129" s="26"/>
      <c r="I129" s="38">
        <f t="shared" si="1"/>
        <v>-620</v>
      </c>
    </row>
    <row r="130" spans="1:9" x14ac:dyDescent="0.25">
      <c r="A130" s="77"/>
      <c r="B130" s="26">
        <v>125</v>
      </c>
      <c r="C130" s="27"/>
      <c r="D130" s="26"/>
      <c r="E130" s="72"/>
      <c r="F130" s="73"/>
      <c r="G130" s="74"/>
      <c r="H130" s="75"/>
      <c r="I130" s="38">
        <f t="shared" si="1"/>
        <v>0</v>
      </c>
    </row>
    <row r="131" spans="1:9" x14ac:dyDescent="0.25">
      <c r="A131" s="77"/>
      <c r="B131" s="26">
        <v>126</v>
      </c>
      <c r="C131" s="27" t="s">
        <v>151</v>
      </c>
      <c r="D131" s="26"/>
      <c r="E131" s="72">
        <v>620</v>
      </c>
      <c r="F131" s="73"/>
      <c r="G131" s="74"/>
      <c r="H131" s="75"/>
      <c r="I131" s="38">
        <f t="shared" si="1"/>
        <v>-620</v>
      </c>
    </row>
    <row r="132" spans="1:9" x14ac:dyDescent="0.25">
      <c r="A132" s="77"/>
      <c r="B132" s="26">
        <v>127</v>
      </c>
      <c r="C132" s="27" t="s">
        <v>69</v>
      </c>
      <c r="D132" s="26"/>
      <c r="E132" s="72">
        <v>620</v>
      </c>
      <c r="F132" s="73"/>
      <c r="G132" s="74"/>
      <c r="H132" s="75"/>
      <c r="I132" s="38">
        <f t="shared" si="1"/>
        <v>-620</v>
      </c>
    </row>
    <row r="133" spans="1:9" x14ac:dyDescent="0.25">
      <c r="A133" s="77"/>
      <c r="B133" s="26">
        <v>128</v>
      </c>
      <c r="C133" s="27" t="s">
        <v>70</v>
      </c>
      <c r="D133" s="26"/>
      <c r="E133" s="72">
        <v>620</v>
      </c>
      <c r="F133" s="73"/>
      <c r="G133" s="74"/>
      <c r="H133" s="75"/>
      <c r="I133" s="38">
        <f t="shared" si="1"/>
        <v>-620</v>
      </c>
    </row>
    <row r="134" spans="1:9" x14ac:dyDescent="0.25">
      <c r="A134" s="77"/>
      <c r="B134" s="26">
        <v>129</v>
      </c>
      <c r="C134" s="27" t="s">
        <v>71</v>
      </c>
      <c r="D134" s="26"/>
      <c r="E134" s="72">
        <v>620</v>
      </c>
      <c r="F134" s="73"/>
      <c r="G134" s="74"/>
      <c r="H134" s="75"/>
      <c r="I134" s="38">
        <f t="shared" ref="I134:I197" si="2">F134-E134</f>
        <v>-620</v>
      </c>
    </row>
    <row r="135" spans="1:9" x14ac:dyDescent="0.25">
      <c r="A135" s="71"/>
      <c r="B135" s="26">
        <v>130</v>
      </c>
      <c r="C135" s="27" t="s">
        <v>72</v>
      </c>
      <c r="D135" s="26"/>
      <c r="E135" s="72">
        <v>620</v>
      </c>
      <c r="F135" s="73"/>
      <c r="G135" s="74"/>
      <c r="H135" s="75"/>
      <c r="I135" s="38">
        <f t="shared" si="2"/>
        <v>-620</v>
      </c>
    </row>
    <row r="136" spans="1:9" x14ac:dyDescent="0.25">
      <c r="A136" s="71"/>
      <c r="B136" s="26">
        <v>131</v>
      </c>
      <c r="C136" s="27" t="s">
        <v>73</v>
      </c>
      <c r="D136" s="26"/>
      <c r="E136" s="72">
        <v>620</v>
      </c>
      <c r="F136" s="73"/>
      <c r="G136" s="74"/>
      <c r="H136" s="26"/>
      <c r="I136" s="38">
        <f t="shared" si="2"/>
        <v>-620</v>
      </c>
    </row>
    <row r="137" spans="1:9" x14ac:dyDescent="0.25">
      <c r="A137" s="71"/>
      <c r="B137" s="26">
        <v>132</v>
      </c>
      <c r="C137" s="27" t="s">
        <v>72</v>
      </c>
      <c r="D137" s="26"/>
      <c r="E137" s="72">
        <v>620</v>
      </c>
      <c r="F137" s="73"/>
      <c r="G137" s="74"/>
      <c r="H137" s="75"/>
      <c r="I137" s="38">
        <f t="shared" si="2"/>
        <v>-620</v>
      </c>
    </row>
    <row r="138" spans="1:9" x14ac:dyDescent="0.25">
      <c r="A138" s="77"/>
      <c r="B138" s="26">
        <v>133</v>
      </c>
      <c r="C138" s="27" t="s">
        <v>74</v>
      </c>
      <c r="D138" s="26"/>
      <c r="E138" s="72">
        <v>620</v>
      </c>
      <c r="F138" s="73"/>
      <c r="G138" s="74"/>
      <c r="H138" s="75"/>
      <c r="I138" s="38">
        <f t="shared" si="2"/>
        <v>-620</v>
      </c>
    </row>
    <row r="139" spans="1:9" x14ac:dyDescent="0.25">
      <c r="A139" s="77"/>
      <c r="B139" s="26">
        <v>134</v>
      </c>
      <c r="C139" s="27" t="s">
        <v>75</v>
      </c>
      <c r="D139" s="26"/>
      <c r="E139" s="72">
        <v>620</v>
      </c>
      <c r="F139" s="38"/>
      <c r="G139" s="74"/>
      <c r="H139" s="75"/>
      <c r="I139" s="38">
        <f t="shared" si="2"/>
        <v>-620</v>
      </c>
    </row>
    <row r="140" spans="1:9" x14ac:dyDescent="0.25">
      <c r="A140" s="77"/>
      <c r="B140" s="26">
        <v>135</v>
      </c>
      <c r="C140" s="27" t="s">
        <v>76</v>
      </c>
      <c r="D140" s="26"/>
      <c r="E140" s="72">
        <v>620</v>
      </c>
      <c r="F140" s="73">
        <v>650</v>
      </c>
      <c r="G140" s="74" t="s">
        <v>152</v>
      </c>
      <c r="H140" s="75">
        <v>44207</v>
      </c>
      <c r="I140" s="38">
        <f t="shared" si="2"/>
        <v>30</v>
      </c>
    </row>
    <row r="141" spans="1:9" x14ac:dyDescent="0.25">
      <c r="A141" s="77"/>
      <c r="B141" s="26">
        <v>136</v>
      </c>
      <c r="C141" s="27" t="s">
        <v>77</v>
      </c>
      <c r="D141" s="26"/>
      <c r="E141" s="72">
        <v>620</v>
      </c>
      <c r="F141" s="73"/>
      <c r="G141" s="74"/>
      <c r="H141" s="26"/>
      <c r="I141" s="38">
        <f t="shared" si="2"/>
        <v>-620</v>
      </c>
    </row>
    <row r="142" spans="1:9" x14ac:dyDescent="0.25">
      <c r="A142" s="77"/>
      <c r="B142" s="26">
        <v>137</v>
      </c>
      <c r="C142" s="27"/>
      <c r="D142" s="26"/>
      <c r="E142" s="72"/>
      <c r="F142" s="73"/>
      <c r="G142" s="74"/>
      <c r="H142" s="26"/>
      <c r="I142" s="38">
        <f t="shared" si="2"/>
        <v>0</v>
      </c>
    </row>
    <row r="143" spans="1:9" x14ac:dyDescent="0.25">
      <c r="A143" s="77"/>
      <c r="B143" s="26">
        <v>138</v>
      </c>
      <c r="C143" s="27" t="s">
        <v>78</v>
      </c>
      <c r="D143" s="26"/>
      <c r="E143" s="72">
        <v>620</v>
      </c>
      <c r="F143" s="73"/>
      <c r="G143" s="74"/>
      <c r="H143" s="26"/>
      <c r="I143" s="38">
        <f t="shared" si="2"/>
        <v>-620</v>
      </c>
    </row>
    <row r="144" spans="1:9" x14ac:dyDescent="0.25">
      <c r="A144" s="77"/>
      <c r="B144" s="26">
        <v>139</v>
      </c>
      <c r="C144" s="27" t="s">
        <v>79</v>
      </c>
      <c r="D144" s="26"/>
      <c r="E144" s="72">
        <v>620</v>
      </c>
      <c r="F144" s="73"/>
      <c r="G144" s="74"/>
      <c r="H144" s="26"/>
      <c r="I144" s="38">
        <f t="shared" si="2"/>
        <v>-620</v>
      </c>
    </row>
    <row r="145" spans="1:9" x14ac:dyDescent="0.25">
      <c r="A145" s="77"/>
      <c r="B145" s="26">
        <v>140</v>
      </c>
      <c r="C145" s="27" t="s">
        <v>80</v>
      </c>
      <c r="D145" s="26"/>
      <c r="E145" s="72">
        <v>620</v>
      </c>
      <c r="F145" s="73"/>
      <c r="G145" s="74"/>
      <c r="H145" s="26"/>
      <c r="I145" s="38">
        <f t="shared" si="2"/>
        <v>-620</v>
      </c>
    </row>
    <row r="146" spans="1:9" x14ac:dyDescent="0.25">
      <c r="A146" s="77"/>
      <c r="B146" s="26">
        <v>141</v>
      </c>
      <c r="C146" s="27"/>
      <c r="D146" s="26"/>
      <c r="E146" s="72"/>
      <c r="F146" s="73"/>
      <c r="G146" s="74"/>
      <c r="H146" s="26"/>
      <c r="I146" s="38">
        <f t="shared" si="2"/>
        <v>0</v>
      </c>
    </row>
    <row r="147" spans="1:9" x14ac:dyDescent="0.25">
      <c r="A147" s="77"/>
      <c r="B147" s="26">
        <v>142</v>
      </c>
      <c r="C147" s="27" t="s">
        <v>81</v>
      </c>
      <c r="D147" s="26"/>
      <c r="E147" s="72">
        <v>620</v>
      </c>
      <c r="F147" s="73"/>
      <c r="G147" s="74"/>
      <c r="H147" s="26"/>
      <c r="I147" s="38">
        <f t="shared" si="2"/>
        <v>-620</v>
      </c>
    </row>
    <row r="148" spans="1:9" ht="30" x14ac:dyDescent="0.25">
      <c r="A148" s="77"/>
      <c r="B148" s="26">
        <v>143</v>
      </c>
      <c r="C148" s="27" t="s">
        <v>82</v>
      </c>
      <c r="D148" s="26"/>
      <c r="E148" s="72">
        <v>620</v>
      </c>
      <c r="F148" s="73"/>
      <c r="G148" s="74"/>
      <c r="H148" s="26"/>
      <c r="I148" s="38">
        <f t="shared" si="2"/>
        <v>-620</v>
      </c>
    </row>
    <row r="149" spans="1:9" ht="30" x14ac:dyDescent="0.25">
      <c r="A149" s="77"/>
      <c r="B149" s="26">
        <v>144</v>
      </c>
      <c r="C149" s="27" t="s">
        <v>83</v>
      </c>
      <c r="D149" s="26"/>
      <c r="E149" s="72">
        <v>620</v>
      </c>
      <c r="F149" s="73"/>
      <c r="G149" s="74"/>
      <c r="H149" s="75"/>
      <c r="I149" s="38">
        <f t="shared" si="2"/>
        <v>-620</v>
      </c>
    </row>
    <row r="150" spans="1:9" x14ac:dyDescent="0.25">
      <c r="A150" s="77"/>
      <c r="B150" s="26">
        <v>145</v>
      </c>
      <c r="C150" s="27" t="s">
        <v>84</v>
      </c>
      <c r="D150" s="26"/>
      <c r="E150" s="72">
        <v>620</v>
      </c>
      <c r="F150" s="80"/>
      <c r="G150" s="74"/>
      <c r="H150" s="26"/>
      <c r="I150" s="38">
        <f t="shared" si="2"/>
        <v>-620</v>
      </c>
    </row>
    <row r="151" spans="1:9" x14ac:dyDescent="0.25">
      <c r="A151" s="77"/>
      <c r="B151" s="26">
        <v>146</v>
      </c>
      <c r="C151" s="27" t="s">
        <v>85</v>
      </c>
      <c r="D151" s="26"/>
      <c r="E151" s="72">
        <v>620</v>
      </c>
      <c r="F151" s="73"/>
      <c r="G151" s="74"/>
      <c r="H151" s="75"/>
      <c r="I151" s="38">
        <f t="shared" si="2"/>
        <v>-620</v>
      </c>
    </row>
    <row r="152" spans="1:9" x14ac:dyDescent="0.25">
      <c r="A152" s="77"/>
      <c r="B152" s="26">
        <v>147</v>
      </c>
      <c r="C152" s="27" t="s">
        <v>86</v>
      </c>
      <c r="D152" s="26"/>
      <c r="E152" s="72">
        <v>620</v>
      </c>
      <c r="F152" s="38"/>
      <c r="G152" s="74"/>
      <c r="H152" s="75"/>
      <c r="I152" s="38">
        <f t="shared" si="2"/>
        <v>-620</v>
      </c>
    </row>
    <row r="153" spans="1:9" x14ac:dyDescent="0.25">
      <c r="A153" s="77"/>
      <c r="B153" s="26">
        <v>148</v>
      </c>
      <c r="C153" s="27"/>
      <c r="D153" s="26"/>
      <c r="E153" s="72"/>
      <c r="F153" s="73"/>
      <c r="G153" s="74"/>
      <c r="H153" s="26"/>
      <c r="I153" s="38">
        <f t="shared" si="2"/>
        <v>0</v>
      </c>
    </row>
    <row r="154" spans="1:9" x14ac:dyDescent="0.25">
      <c r="A154" s="77"/>
      <c r="B154" s="26">
        <v>149</v>
      </c>
      <c r="C154" s="27" t="s">
        <v>87</v>
      </c>
      <c r="D154" s="26"/>
      <c r="E154" s="72">
        <v>620</v>
      </c>
      <c r="F154" s="73"/>
      <c r="G154" s="74"/>
      <c r="H154" s="75"/>
      <c r="I154" s="38">
        <f t="shared" si="2"/>
        <v>-620</v>
      </c>
    </row>
    <row r="155" spans="1:9" x14ac:dyDescent="0.25">
      <c r="A155" s="77"/>
      <c r="B155" s="26">
        <v>150</v>
      </c>
      <c r="C155" s="27" t="s">
        <v>88</v>
      </c>
      <c r="D155" s="26"/>
      <c r="E155" s="72">
        <v>620</v>
      </c>
      <c r="F155" s="73"/>
      <c r="G155" s="74"/>
      <c r="H155" s="75"/>
      <c r="I155" s="38">
        <f t="shared" si="2"/>
        <v>-620</v>
      </c>
    </row>
    <row r="156" spans="1:9" x14ac:dyDescent="0.25">
      <c r="A156" s="77"/>
      <c r="B156" s="26">
        <v>151</v>
      </c>
      <c r="C156" s="27" t="s">
        <v>89</v>
      </c>
      <c r="D156" s="26"/>
      <c r="E156" s="72">
        <v>620</v>
      </c>
      <c r="F156" s="73"/>
      <c r="G156" s="74"/>
      <c r="H156" s="26"/>
      <c r="I156" s="38">
        <f t="shared" si="2"/>
        <v>-620</v>
      </c>
    </row>
    <row r="157" spans="1:9" x14ac:dyDescent="0.25">
      <c r="A157" s="77"/>
      <c r="B157" s="26">
        <v>152</v>
      </c>
      <c r="C157" s="27" t="s">
        <v>88</v>
      </c>
      <c r="D157" s="26"/>
      <c r="E157" s="72">
        <v>620</v>
      </c>
      <c r="F157" s="73"/>
      <c r="G157" s="74"/>
      <c r="H157" s="26"/>
      <c r="I157" s="38">
        <f t="shared" si="2"/>
        <v>-620</v>
      </c>
    </row>
    <row r="158" spans="1:9" x14ac:dyDescent="0.25">
      <c r="A158" s="77"/>
      <c r="B158" s="26">
        <v>153</v>
      </c>
      <c r="C158" s="27" t="s">
        <v>90</v>
      </c>
      <c r="D158" s="26"/>
      <c r="E158" s="72">
        <v>620</v>
      </c>
      <c r="F158" s="73"/>
      <c r="G158" s="74"/>
      <c r="H158" s="26"/>
      <c r="I158" s="38">
        <f t="shared" si="2"/>
        <v>-620</v>
      </c>
    </row>
    <row r="159" spans="1:9" x14ac:dyDescent="0.25">
      <c r="A159" s="77"/>
      <c r="B159" s="26">
        <v>154</v>
      </c>
      <c r="C159" s="27" t="s">
        <v>91</v>
      </c>
      <c r="D159" s="26"/>
      <c r="E159" s="72">
        <v>620</v>
      </c>
      <c r="F159" s="73"/>
      <c r="G159" s="74"/>
      <c r="H159" s="26"/>
      <c r="I159" s="38">
        <f t="shared" si="2"/>
        <v>-620</v>
      </c>
    </row>
    <row r="160" spans="1:9" x14ac:dyDescent="0.25">
      <c r="A160" s="77"/>
      <c r="B160" s="26">
        <v>155</v>
      </c>
      <c r="C160" s="27" t="s">
        <v>92</v>
      </c>
      <c r="D160" s="26"/>
      <c r="E160" s="72">
        <v>620</v>
      </c>
      <c r="F160" s="73"/>
      <c r="G160" s="74"/>
      <c r="H160" s="26"/>
      <c r="I160" s="38">
        <f t="shared" si="2"/>
        <v>-620</v>
      </c>
    </row>
    <row r="161" spans="1:9" x14ac:dyDescent="0.25">
      <c r="A161" s="77"/>
      <c r="B161" s="26">
        <v>156</v>
      </c>
      <c r="C161" s="27" t="s">
        <v>93</v>
      </c>
      <c r="D161" s="26"/>
      <c r="E161" s="72">
        <v>620</v>
      </c>
      <c r="F161" s="73"/>
      <c r="G161" s="74"/>
      <c r="H161" s="26"/>
      <c r="I161" s="38">
        <f t="shared" si="2"/>
        <v>-620</v>
      </c>
    </row>
    <row r="162" spans="1:9" x14ac:dyDescent="0.25">
      <c r="A162" s="77"/>
      <c r="B162" s="26">
        <v>157</v>
      </c>
      <c r="C162" s="27" t="s">
        <v>94</v>
      </c>
      <c r="D162" s="26"/>
      <c r="E162" s="72">
        <v>620</v>
      </c>
      <c r="F162" s="73"/>
      <c r="G162" s="74"/>
      <c r="H162" s="26"/>
      <c r="I162" s="38">
        <f t="shared" si="2"/>
        <v>-620</v>
      </c>
    </row>
    <row r="163" spans="1:9" ht="30" x14ac:dyDescent="0.25">
      <c r="A163" s="77"/>
      <c r="B163" s="26">
        <v>158</v>
      </c>
      <c r="C163" s="27" t="s">
        <v>95</v>
      </c>
      <c r="D163" s="26"/>
      <c r="E163" s="72">
        <v>620</v>
      </c>
      <c r="F163" s="73"/>
      <c r="G163" s="74"/>
      <c r="H163" s="26"/>
      <c r="I163" s="38">
        <f t="shared" si="2"/>
        <v>-620</v>
      </c>
    </row>
    <row r="164" spans="1:9" x14ac:dyDescent="0.25">
      <c r="A164" s="77"/>
      <c r="B164" s="26">
        <v>159</v>
      </c>
      <c r="C164" s="27" t="s">
        <v>96</v>
      </c>
      <c r="D164" s="26"/>
      <c r="E164" s="72">
        <v>620</v>
      </c>
      <c r="F164" s="73"/>
      <c r="G164" s="74"/>
      <c r="H164" s="75"/>
      <c r="I164" s="38">
        <f t="shared" si="2"/>
        <v>-620</v>
      </c>
    </row>
    <row r="165" spans="1:9" ht="30" x14ac:dyDescent="0.25">
      <c r="A165" s="77"/>
      <c r="B165" s="26">
        <v>160</v>
      </c>
      <c r="C165" s="27" t="s">
        <v>97</v>
      </c>
      <c r="D165" s="26"/>
      <c r="E165" s="72">
        <v>620</v>
      </c>
      <c r="F165" s="73"/>
      <c r="G165" s="74"/>
      <c r="H165" s="26"/>
      <c r="I165" s="38">
        <f t="shared" si="2"/>
        <v>-620</v>
      </c>
    </row>
    <row r="166" spans="1:9" x14ac:dyDescent="0.25">
      <c r="A166" s="77"/>
      <c r="B166" s="26">
        <v>161</v>
      </c>
      <c r="C166" s="27" t="s">
        <v>98</v>
      </c>
      <c r="D166" s="26"/>
      <c r="E166" s="72">
        <v>620</v>
      </c>
      <c r="F166" s="73"/>
      <c r="G166" s="74"/>
      <c r="H166" s="26"/>
      <c r="I166" s="38">
        <f t="shared" si="2"/>
        <v>-620</v>
      </c>
    </row>
    <row r="167" spans="1:9" x14ac:dyDescent="0.25">
      <c r="A167" s="77"/>
      <c r="B167" s="26">
        <v>162</v>
      </c>
      <c r="C167" s="27" t="s">
        <v>99</v>
      </c>
      <c r="D167" s="26"/>
      <c r="E167" s="72">
        <v>620</v>
      </c>
      <c r="F167" s="73"/>
      <c r="G167" s="74"/>
      <c r="H167" s="26"/>
      <c r="I167" s="38">
        <f t="shared" si="2"/>
        <v>-620</v>
      </c>
    </row>
    <row r="168" spans="1:9" x14ac:dyDescent="0.25">
      <c r="A168" s="77"/>
      <c r="B168" s="26">
        <v>163</v>
      </c>
      <c r="C168" s="27" t="s">
        <v>98</v>
      </c>
      <c r="D168" s="26"/>
      <c r="E168" s="72">
        <v>620</v>
      </c>
      <c r="F168" s="73"/>
      <c r="G168" s="74"/>
      <c r="H168" s="75"/>
      <c r="I168" s="38">
        <f t="shared" si="2"/>
        <v>-620</v>
      </c>
    </row>
    <row r="169" spans="1:9" x14ac:dyDescent="0.25">
      <c r="A169" s="77"/>
      <c r="B169" s="26">
        <v>164</v>
      </c>
      <c r="C169" s="27" t="s">
        <v>100</v>
      </c>
      <c r="D169" s="26"/>
      <c r="E169" s="72">
        <v>620</v>
      </c>
      <c r="F169" s="73"/>
      <c r="G169" s="74"/>
      <c r="H169" s="75"/>
      <c r="I169" s="38">
        <f t="shared" si="2"/>
        <v>-620</v>
      </c>
    </row>
    <row r="170" spans="1:9" x14ac:dyDescent="0.25">
      <c r="A170" s="71"/>
      <c r="B170" s="26">
        <v>165</v>
      </c>
      <c r="C170" s="27" t="s">
        <v>98</v>
      </c>
      <c r="D170" s="26"/>
      <c r="E170" s="72">
        <v>620</v>
      </c>
      <c r="F170" s="73"/>
      <c r="G170" s="74"/>
      <c r="H170" s="75"/>
      <c r="I170" s="38">
        <f t="shared" si="2"/>
        <v>-620</v>
      </c>
    </row>
    <row r="171" spans="1:9" x14ac:dyDescent="0.25">
      <c r="A171" s="71"/>
      <c r="B171" s="26">
        <v>166</v>
      </c>
      <c r="C171" s="27" t="s">
        <v>100</v>
      </c>
      <c r="D171" s="26"/>
      <c r="E171" s="72">
        <v>620</v>
      </c>
      <c r="F171" s="73"/>
      <c r="G171" s="74"/>
      <c r="H171" s="26"/>
      <c r="I171" s="38">
        <f t="shared" si="2"/>
        <v>-620</v>
      </c>
    </row>
    <row r="172" spans="1:9" x14ac:dyDescent="0.25">
      <c r="A172" s="71"/>
      <c r="B172" s="26">
        <v>167</v>
      </c>
      <c r="C172" s="27" t="s">
        <v>101</v>
      </c>
      <c r="D172" s="26"/>
      <c r="E172" s="72">
        <v>620</v>
      </c>
      <c r="F172" s="73"/>
      <c r="G172" s="74"/>
      <c r="H172" s="26"/>
      <c r="I172" s="38">
        <f t="shared" si="2"/>
        <v>-620</v>
      </c>
    </row>
    <row r="173" spans="1:9" x14ac:dyDescent="0.25">
      <c r="A173" s="71"/>
      <c r="B173" s="26">
        <v>168</v>
      </c>
      <c r="C173" s="27" t="s">
        <v>100</v>
      </c>
      <c r="D173" s="26"/>
      <c r="E173" s="72">
        <v>620</v>
      </c>
      <c r="F173" s="73"/>
      <c r="G173" s="74"/>
      <c r="H173" s="26"/>
      <c r="I173" s="38">
        <f t="shared" si="2"/>
        <v>-620</v>
      </c>
    </row>
    <row r="174" spans="1:9" x14ac:dyDescent="0.25">
      <c r="A174" s="71"/>
      <c r="B174" s="26">
        <v>169</v>
      </c>
      <c r="C174" s="27" t="s">
        <v>102</v>
      </c>
      <c r="D174" s="26"/>
      <c r="E174" s="72">
        <v>620</v>
      </c>
      <c r="F174" s="73"/>
      <c r="G174" s="74"/>
      <c r="H174" s="26"/>
      <c r="I174" s="38">
        <f t="shared" si="2"/>
        <v>-620</v>
      </c>
    </row>
    <row r="175" spans="1:9" x14ac:dyDescent="0.25">
      <c r="A175" s="71"/>
      <c r="B175" s="26">
        <v>170</v>
      </c>
      <c r="C175" s="27"/>
      <c r="D175" s="26"/>
      <c r="E175" s="72">
        <v>620</v>
      </c>
      <c r="F175" s="73"/>
      <c r="G175" s="74"/>
      <c r="H175" s="26"/>
      <c r="I175" s="38">
        <f t="shared" si="2"/>
        <v>-620</v>
      </c>
    </row>
    <row r="176" spans="1:9" x14ac:dyDescent="0.25">
      <c r="A176" s="71"/>
      <c r="B176" s="26">
        <v>171</v>
      </c>
      <c r="C176" s="27" t="s">
        <v>103</v>
      </c>
      <c r="D176" s="26"/>
      <c r="E176" s="72">
        <v>620</v>
      </c>
      <c r="F176" s="73"/>
      <c r="G176" s="74"/>
      <c r="H176" s="26"/>
      <c r="I176" s="38">
        <f t="shared" si="2"/>
        <v>-620</v>
      </c>
    </row>
    <row r="177" spans="1:9" x14ac:dyDescent="0.25">
      <c r="A177" s="71"/>
      <c r="B177" s="26">
        <v>172</v>
      </c>
      <c r="C177" s="27" t="s">
        <v>104</v>
      </c>
      <c r="D177" s="26"/>
      <c r="E177" s="72">
        <v>620</v>
      </c>
      <c r="F177" s="73"/>
      <c r="G177" s="74"/>
      <c r="H177" s="75"/>
      <c r="I177" s="38">
        <f t="shared" si="2"/>
        <v>-620</v>
      </c>
    </row>
    <row r="178" spans="1:9" x14ac:dyDescent="0.25">
      <c r="A178" s="71"/>
      <c r="B178" s="26">
        <v>173</v>
      </c>
      <c r="C178" s="27" t="s">
        <v>105</v>
      </c>
      <c r="D178" s="26"/>
      <c r="E178" s="72">
        <v>620</v>
      </c>
      <c r="F178" s="73"/>
      <c r="G178" s="74"/>
      <c r="H178" s="26"/>
      <c r="I178" s="38">
        <f t="shared" si="2"/>
        <v>-620</v>
      </c>
    </row>
    <row r="179" spans="1:9" x14ac:dyDescent="0.25">
      <c r="A179" s="71"/>
      <c r="B179" s="26">
        <v>174</v>
      </c>
      <c r="C179" s="27" t="s">
        <v>106</v>
      </c>
      <c r="D179" s="26"/>
      <c r="E179" s="72">
        <v>620</v>
      </c>
      <c r="F179" s="73"/>
      <c r="G179" s="74"/>
      <c r="H179" s="26"/>
      <c r="I179" s="38">
        <f t="shared" si="2"/>
        <v>-620</v>
      </c>
    </row>
    <row r="180" spans="1:9" ht="30" x14ac:dyDescent="0.25">
      <c r="A180" s="71"/>
      <c r="B180" s="26">
        <v>175</v>
      </c>
      <c r="C180" s="27" t="s">
        <v>107</v>
      </c>
      <c r="D180" s="26"/>
      <c r="E180" s="72">
        <v>620</v>
      </c>
      <c r="F180" s="73"/>
      <c r="G180" s="74"/>
      <c r="H180" s="26"/>
      <c r="I180" s="38">
        <f t="shared" si="2"/>
        <v>-620</v>
      </c>
    </row>
    <row r="181" spans="1:9" ht="30" x14ac:dyDescent="0.25">
      <c r="A181" s="71"/>
      <c r="B181" s="26">
        <v>176</v>
      </c>
      <c r="C181" s="27" t="s">
        <v>108</v>
      </c>
      <c r="D181" s="26"/>
      <c r="E181" s="72">
        <v>620</v>
      </c>
      <c r="F181" s="73"/>
      <c r="G181" s="74"/>
      <c r="H181" s="26"/>
      <c r="I181" s="38">
        <f t="shared" si="2"/>
        <v>-620</v>
      </c>
    </row>
    <row r="182" spans="1:9" x14ac:dyDescent="0.25">
      <c r="A182" s="71"/>
      <c r="B182" s="26">
        <v>177</v>
      </c>
      <c r="C182" s="27" t="s">
        <v>109</v>
      </c>
      <c r="D182" s="26"/>
      <c r="E182" s="72">
        <v>620</v>
      </c>
      <c r="F182" s="38"/>
      <c r="G182" s="74"/>
      <c r="H182" s="75"/>
      <c r="I182" s="38">
        <f t="shared" si="2"/>
        <v>-620</v>
      </c>
    </row>
    <row r="183" spans="1:9" x14ac:dyDescent="0.25">
      <c r="A183" s="71"/>
      <c r="B183" s="26">
        <v>178</v>
      </c>
      <c r="C183" s="27" t="s">
        <v>110</v>
      </c>
      <c r="D183" s="26"/>
      <c r="E183" s="72">
        <v>620</v>
      </c>
      <c r="F183" s="73"/>
      <c r="G183" s="74"/>
      <c r="H183" s="75"/>
      <c r="I183" s="38">
        <f t="shared" si="2"/>
        <v>-620</v>
      </c>
    </row>
    <row r="184" spans="1:9" x14ac:dyDescent="0.25">
      <c r="A184" s="71"/>
      <c r="B184" s="26">
        <v>179</v>
      </c>
      <c r="C184" s="27" t="s">
        <v>111</v>
      </c>
      <c r="D184" s="26"/>
      <c r="E184" s="72">
        <v>620</v>
      </c>
      <c r="F184" s="73"/>
      <c r="G184" s="74"/>
      <c r="H184" s="75"/>
      <c r="I184" s="38">
        <f t="shared" si="2"/>
        <v>-620</v>
      </c>
    </row>
    <row r="185" spans="1:9" x14ac:dyDescent="0.25">
      <c r="A185" s="71"/>
      <c r="B185" s="26">
        <v>180</v>
      </c>
      <c r="C185" s="27" t="s">
        <v>112</v>
      </c>
      <c r="D185" s="26"/>
      <c r="E185" s="72">
        <v>620</v>
      </c>
      <c r="F185" s="73"/>
      <c r="G185" s="74"/>
      <c r="H185" s="26"/>
      <c r="I185" s="38">
        <f t="shared" si="2"/>
        <v>-620</v>
      </c>
    </row>
    <row r="186" spans="1:9" x14ac:dyDescent="0.25">
      <c r="A186" s="71"/>
      <c r="B186" s="26">
        <v>181</v>
      </c>
      <c r="C186" s="27" t="s">
        <v>113</v>
      </c>
      <c r="D186" s="26"/>
      <c r="E186" s="72">
        <v>620</v>
      </c>
      <c r="F186" s="73"/>
      <c r="G186" s="74"/>
      <c r="H186" s="26"/>
      <c r="I186" s="38">
        <f t="shared" si="2"/>
        <v>-620</v>
      </c>
    </row>
    <row r="187" spans="1:9" ht="30" x14ac:dyDescent="0.25">
      <c r="A187" s="71"/>
      <c r="B187" s="26">
        <v>182</v>
      </c>
      <c r="C187" s="27" t="s">
        <v>114</v>
      </c>
      <c r="D187" s="26"/>
      <c r="E187" s="72">
        <v>620</v>
      </c>
      <c r="F187" s="73"/>
      <c r="G187" s="74"/>
      <c r="H187" s="75"/>
      <c r="I187" s="38">
        <f t="shared" si="2"/>
        <v>-620</v>
      </c>
    </row>
    <row r="188" spans="1:9" ht="30" x14ac:dyDescent="0.25">
      <c r="A188" s="71"/>
      <c r="B188" s="26">
        <v>183</v>
      </c>
      <c r="C188" s="27" t="s">
        <v>115</v>
      </c>
      <c r="D188" s="26"/>
      <c r="E188" s="72">
        <v>620</v>
      </c>
      <c r="F188" s="73"/>
      <c r="G188" s="74"/>
      <c r="H188" s="75"/>
      <c r="I188" s="38">
        <f t="shared" si="2"/>
        <v>-620</v>
      </c>
    </row>
    <row r="189" spans="1:9" x14ac:dyDescent="0.25">
      <c r="A189" s="71"/>
      <c r="B189" s="26">
        <v>184</v>
      </c>
      <c r="C189" s="27" t="s">
        <v>116</v>
      </c>
      <c r="D189" s="26"/>
      <c r="E189" s="72">
        <v>620</v>
      </c>
      <c r="F189" s="73"/>
      <c r="G189" s="74"/>
      <c r="H189" s="26"/>
      <c r="I189" s="38">
        <f t="shared" si="2"/>
        <v>-620</v>
      </c>
    </row>
    <row r="190" spans="1:9" x14ac:dyDescent="0.25">
      <c r="A190" s="71"/>
      <c r="B190" s="26">
        <v>185</v>
      </c>
      <c r="C190" s="27" t="s">
        <v>117</v>
      </c>
      <c r="D190" s="26"/>
      <c r="E190" s="72">
        <v>620</v>
      </c>
      <c r="F190" s="73"/>
      <c r="G190" s="74"/>
      <c r="H190" s="26"/>
      <c r="I190" s="38">
        <f t="shared" si="2"/>
        <v>-620</v>
      </c>
    </row>
    <row r="191" spans="1:9" x14ac:dyDescent="0.25">
      <c r="A191" s="71"/>
      <c r="B191" s="26">
        <v>186</v>
      </c>
      <c r="C191" s="27" t="s">
        <v>118</v>
      </c>
      <c r="D191" s="26"/>
      <c r="E191" s="72">
        <v>620</v>
      </c>
      <c r="F191" s="73"/>
      <c r="G191" s="74"/>
      <c r="H191" s="75"/>
      <c r="I191" s="38">
        <f t="shared" si="2"/>
        <v>-620</v>
      </c>
    </row>
    <row r="192" spans="1:9" x14ac:dyDescent="0.25">
      <c r="A192" s="71"/>
      <c r="B192" s="26">
        <v>187</v>
      </c>
      <c r="C192" s="27" t="s">
        <v>119</v>
      </c>
      <c r="D192" s="26"/>
      <c r="E192" s="72">
        <v>620</v>
      </c>
      <c r="F192" s="73"/>
      <c r="G192" s="74"/>
      <c r="H192" s="26"/>
      <c r="I192" s="38">
        <f t="shared" si="2"/>
        <v>-620</v>
      </c>
    </row>
    <row r="193" spans="1:9" x14ac:dyDescent="0.25">
      <c r="A193" s="71"/>
      <c r="B193" s="26">
        <v>188</v>
      </c>
      <c r="C193" s="27" t="s">
        <v>120</v>
      </c>
      <c r="D193" s="26"/>
      <c r="E193" s="72">
        <v>620</v>
      </c>
      <c r="F193" s="73"/>
      <c r="G193" s="74"/>
      <c r="H193" s="26"/>
      <c r="I193" s="38">
        <f t="shared" si="2"/>
        <v>-620</v>
      </c>
    </row>
    <row r="194" spans="1:9" x14ac:dyDescent="0.25">
      <c r="A194" s="71"/>
      <c r="B194" s="26">
        <v>189</v>
      </c>
      <c r="C194" s="27" t="s">
        <v>121</v>
      </c>
      <c r="D194" s="26"/>
      <c r="E194" s="72">
        <v>620</v>
      </c>
      <c r="F194" s="73"/>
      <c r="G194" s="74"/>
      <c r="H194" s="26"/>
      <c r="I194" s="38">
        <f t="shared" si="2"/>
        <v>-620</v>
      </c>
    </row>
    <row r="195" spans="1:9" x14ac:dyDescent="0.25">
      <c r="A195" s="71"/>
      <c r="B195" s="26">
        <v>190</v>
      </c>
      <c r="C195" s="27" t="s">
        <v>122</v>
      </c>
      <c r="D195" s="26"/>
      <c r="E195" s="72">
        <v>620</v>
      </c>
      <c r="F195" s="73"/>
      <c r="G195" s="74"/>
      <c r="H195" s="26"/>
      <c r="I195" s="38">
        <f t="shared" si="2"/>
        <v>-620</v>
      </c>
    </row>
    <row r="196" spans="1:9" x14ac:dyDescent="0.25">
      <c r="A196" s="71"/>
      <c r="B196" s="26">
        <v>191</v>
      </c>
      <c r="C196" s="27"/>
      <c r="D196" s="26"/>
      <c r="E196" s="72"/>
      <c r="F196" s="73"/>
      <c r="G196" s="74"/>
      <c r="H196" s="26"/>
      <c r="I196" s="38">
        <f t="shared" si="2"/>
        <v>0</v>
      </c>
    </row>
    <row r="197" spans="1:9" x14ac:dyDescent="0.25">
      <c r="A197" s="71"/>
      <c r="B197" s="26">
        <v>192</v>
      </c>
      <c r="C197" s="27" t="s">
        <v>123</v>
      </c>
      <c r="D197" s="26"/>
      <c r="E197" s="72">
        <v>620</v>
      </c>
      <c r="F197" s="73"/>
      <c r="G197" s="74"/>
      <c r="H197" s="75"/>
      <c r="I197" s="38">
        <f t="shared" si="2"/>
        <v>-620</v>
      </c>
    </row>
    <row r="198" spans="1:9" x14ac:dyDescent="0.25">
      <c r="A198" s="71"/>
      <c r="B198" s="26">
        <v>193</v>
      </c>
      <c r="C198" s="26" t="s">
        <v>124</v>
      </c>
      <c r="D198" s="26"/>
      <c r="E198" s="72">
        <v>620</v>
      </c>
      <c r="F198" s="73"/>
      <c r="G198" s="74"/>
      <c r="H198" s="75"/>
      <c r="I198" s="38">
        <f t="shared" ref="I198:I261" si="3">F198-E198</f>
        <v>-620</v>
      </c>
    </row>
    <row r="199" spans="1:9" ht="30" x14ac:dyDescent="0.25">
      <c r="A199" s="71"/>
      <c r="B199" s="26">
        <v>194</v>
      </c>
      <c r="C199" s="27" t="s">
        <v>125</v>
      </c>
      <c r="D199" s="26"/>
      <c r="E199" s="72">
        <v>620</v>
      </c>
      <c r="F199" s="73"/>
      <c r="G199" s="74"/>
      <c r="H199" s="26"/>
      <c r="I199" s="38">
        <f t="shared" si="3"/>
        <v>-620</v>
      </c>
    </row>
    <row r="200" spans="1:9" ht="30" x14ac:dyDescent="0.25">
      <c r="A200" s="71"/>
      <c r="B200" s="26">
        <v>195</v>
      </c>
      <c r="C200" s="27" t="s">
        <v>125</v>
      </c>
      <c r="D200" s="26"/>
      <c r="E200" s="72">
        <v>620</v>
      </c>
      <c r="F200" s="73"/>
      <c r="G200" s="74"/>
      <c r="H200" s="26"/>
      <c r="I200" s="38">
        <f t="shared" si="3"/>
        <v>-620</v>
      </c>
    </row>
    <row r="201" spans="1:9" ht="30" x14ac:dyDescent="0.25">
      <c r="A201" s="71"/>
      <c r="B201" s="26">
        <v>196</v>
      </c>
      <c r="C201" s="27" t="s">
        <v>126</v>
      </c>
      <c r="D201" s="26"/>
      <c r="E201" s="72">
        <v>620</v>
      </c>
      <c r="F201" s="73"/>
      <c r="G201" s="74"/>
      <c r="H201" s="26"/>
      <c r="I201" s="38">
        <f t="shared" si="3"/>
        <v>-620</v>
      </c>
    </row>
    <row r="202" spans="1:9" ht="30" x14ac:dyDescent="0.25">
      <c r="A202" s="71"/>
      <c r="B202" s="26">
        <v>197</v>
      </c>
      <c r="C202" s="27" t="s">
        <v>126</v>
      </c>
      <c r="D202" s="26"/>
      <c r="E202" s="72">
        <v>620</v>
      </c>
      <c r="F202" s="73"/>
      <c r="G202" s="74"/>
      <c r="H202" s="75"/>
      <c r="I202" s="38">
        <f t="shared" si="3"/>
        <v>-620</v>
      </c>
    </row>
    <row r="203" spans="1:9" ht="30" x14ac:dyDescent="0.25">
      <c r="A203" s="71"/>
      <c r="B203" s="26">
        <v>198</v>
      </c>
      <c r="C203" s="27" t="s">
        <v>126</v>
      </c>
      <c r="D203" s="26"/>
      <c r="E203" s="72">
        <v>620</v>
      </c>
      <c r="F203" s="73"/>
      <c r="G203" s="74"/>
      <c r="H203" s="75"/>
      <c r="I203" s="38">
        <f t="shared" si="3"/>
        <v>-620</v>
      </c>
    </row>
    <row r="204" spans="1:9" ht="30" x14ac:dyDescent="0.25">
      <c r="A204" s="71"/>
      <c r="B204" s="26">
        <v>199</v>
      </c>
      <c r="C204" s="27" t="s">
        <v>126</v>
      </c>
      <c r="D204" s="26"/>
      <c r="E204" s="72">
        <v>620</v>
      </c>
      <c r="F204" s="73"/>
      <c r="G204" s="74"/>
      <c r="H204" s="75"/>
      <c r="I204" s="38">
        <f t="shared" si="3"/>
        <v>-620</v>
      </c>
    </row>
    <row r="205" spans="1:9" x14ac:dyDescent="0.25">
      <c r="A205" s="71"/>
      <c r="B205" s="26">
        <v>200</v>
      </c>
      <c r="C205" s="81" t="s">
        <v>153</v>
      </c>
      <c r="D205" s="26"/>
      <c r="E205" s="72">
        <v>620</v>
      </c>
      <c r="F205" s="73"/>
      <c r="G205" s="74"/>
      <c r="H205" s="26"/>
      <c r="I205" s="38">
        <f t="shared" si="3"/>
        <v>-620</v>
      </c>
    </row>
    <row r="206" spans="1:9" x14ac:dyDescent="0.25">
      <c r="A206" s="71"/>
      <c r="B206" s="26">
        <v>201</v>
      </c>
      <c r="C206" s="27" t="s">
        <v>128</v>
      </c>
      <c r="D206" s="26"/>
      <c r="E206" s="72">
        <v>620</v>
      </c>
      <c r="F206" s="73"/>
      <c r="G206" s="74"/>
      <c r="H206" s="26"/>
      <c r="I206" s="38">
        <f t="shared" si="3"/>
        <v>-620</v>
      </c>
    </row>
    <row r="207" spans="1:9" x14ac:dyDescent="0.25">
      <c r="A207" s="71"/>
      <c r="B207" s="26">
        <v>202</v>
      </c>
      <c r="C207" s="27" t="s">
        <v>129</v>
      </c>
      <c r="D207" s="26"/>
      <c r="E207" s="72">
        <v>620</v>
      </c>
      <c r="F207" s="73"/>
      <c r="G207" s="74"/>
      <c r="H207" s="26"/>
      <c r="I207" s="38">
        <f t="shared" si="3"/>
        <v>-620</v>
      </c>
    </row>
    <row r="208" spans="1:9" ht="30" x14ac:dyDescent="0.25">
      <c r="A208" s="71"/>
      <c r="B208" s="26">
        <v>203</v>
      </c>
      <c r="C208" s="27" t="s">
        <v>130</v>
      </c>
      <c r="D208" s="26"/>
      <c r="E208" s="72">
        <v>620</v>
      </c>
      <c r="F208" s="73"/>
      <c r="G208" s="74"/>
      <c r="H208" s="26"/>
      <c r="I208" s="38">
        <f t="shared" si="3"/>
        <v>-620</v>
      </c>
    </row>
    <row r="209" spans="1:9" ht="30" x14ac:dyDescent="0.25">
      <c r="A209" s="71"/>
      <c r="B209" s="26">
        <v>204</v>
      </c>
      <c r="C209" s="27" t="s">
        <v>131</v>
      </c>
      <c r="D209" s="26"/>
      <c r="E209" s="72">
        <v>620</v>
      </c>
      <c r="F209" s="73">
        <v>15000</v>
      </c>
      <c r="G209" s="74" t="s">
        <v>154</v>
      </c>
      <c r="H209" s="75">
        <v>44208</v>
      </c>
      <c r="I209" s="38">
        <f t="shared" si="3"/>
        <v>14380</v>
      </c>
    </row>
    <row r="210" spans="1:9" ht="30" x14ac:dyDescent="0.25">
      <c r="A210" s="71"/>
      <c r="B210" s="26">
        <v>205</v>
      </c>
      <c r="C210" s="27" t="s">
        <v>132</v>
      </c>
      <c r="D210" s="26"/>
      <c r="E210" s="72">
        <v>620</v>
      </c>
      <c r="F210" s="73"/>
      <c r="G210" s="74"/>
      <c r="H210" s="26"/>
      <c r="I210" s="38">
        <f t="shared" si="3"/>
        <v>-620</v>
      </c>
    </row>
    <row r="211" spans="1:9" ht="30" x14ac:dyDescent="0.25">
      <c r="A211" s="71"/>
      <c r="B211" s="26">
        <v>206</v>
      </c>
      <c r="C211" s="27" t="s">
        <v>133</v>
      </c>
      <c r="D211" s="26"/>
      <c r="E211" s="72">
        <v>620</v>
      </c>
      <c r="F211" s="73"/>
      <c r="G211" s="74"/>
      <c r="H211" s="26"/>
      <c r="I211" s="38">
        <f t="shared" si="3"/>
        <v>-620</v>
      </c>
    </row>
    <row r="212" spans="1:9" ht="30" x14ac:dyDescent="0.25">
      <c r="A212" s="71"/>
      <c r="B212" s="26">
        <v>207</v>
      </c>
      <c r="C212" s="27" t="s">
        <v>133</v>
      </c>
      <c r="D212" s="26"/>
      <c r="E212" s="72">
        <v>620</v>
      </c>
      <c r="F212" s="73"/>
      <c r="G212" s="74"/>
      <c r="H212" s="26"/>
      <c r="I212" s="38">
        <f t="shared" si="3"/>
        <v>-620</v>
      </c>
    </row>
    <row r="213" spans="1:9" ht="30" x14ac:dyDescent="0.25">
      <c r="A213" s="71"/>
      <c r="B213" s="26">
        <v>208</v>
      </c>
      <c r="C213" s="27" t="s">
        <v>133</v>
      </c>
      <c r="D213" s="26"/>
      <c r="E213" s="72">
        <v>620</v>
      </c>
      <c r="F213" s="73"/>
      <c r="G213" s="74"/>
      <c r="H213" s="26"/>
      <c r="I213" s="38">
        <f t="shared" si="3"/>
        <v>-620</v>
      </c>
    </row>
    <row r="214" spans="1:9" ht="25.5" x14ac:dyDescent="0.25">
      <c r="A214" s="71"/>
      <c r="B214" s="26">
        <v>209</v>
      </c>
      <c r="C214" s="52" t="s">
        <v>134</v>
      </c>
      <c r="D214" s="26"/>
      <c r="E214" s="72">
        <v>620</v>
      </c>
      <c r="F214" s="73"/>
      <c r="G214" s="74"/>
      <c r="H214" s="26"/>
      <c r="I214" s="38">
        <f t="shared" si="3"/>
        <v>-620</v>
      </c>
    </row>
    <row r="215" spans="1:9" x14ac:dyDescent="0.25">
      <c r="A215" s="71"/>
      <c r="B215" s="26">
        <v>210</v>
      </c>
      <c r="C215" s="52" t="s">
        <v>135</v>
      </c>
      <c r="D215" s="26"/>
      <c r="E215" s="72">
        <v>620</v>
      </c>
      <c r="F215" s="73"/>
      <c r="G215" s="74"/>
      <c r="H215" s="26"/>
      <c r="I215" s="38">
        <f t="shared" si="3"/>
        <v>-620</v>
      </c>
    </row>
    <row r="216" spans="1:9" x14ac:dyDescent="0.25">
      <c r="A216" s="71"/>
      <c r="B216" s="26">
        <v>211</v>
      </c>
      <c r="C216" s="52" t="s">
        <v>135</v>
      </c>
      <c r="D216" s="26"/>
      <c r="E216" s="72">
        <v>620</v>
      </c>
      <c r="F216" s="73"/>
      <c r="G216" s="74"/>
      <c r="H216" s="26"/>
      <c r="I216" s="38">
        <f t="shared" si="3"/>
        <v>-620</v>
      </c>
    </row>
    <row r="217" spans="1:9" x14ac:dyDescent="0.25">
      <c r="A217" s="71"/>
      <c r="B217" s="26">
        <v>212</v>
      </c>
      <c r="C217" s="52" t="s">
        <v>135</v>
      </c>
      <c r="D217" s="26"/>
      <c r="E217" s="72">
        <v>620</v>
      </c>
      <c r="F217" s="73"/>
      <c r="G217" s="74"/>
      <c r="H217" s="26"/>
      <c r="I217" s="38">
        <f t="shared" si="3"/>
        <v>-620</v>
      </c>
    </row>
    <row r="218" spans="1:9" x14ac:dyDescent="0.25">
      <c r="A218" s="71"/>
      <c r="B218" s="26">
        <v>213</v>
      </c>
      <c r="C218" s="52" t="s">
        <v>135</v>
      </c>
      <c r="D218" s="26"/>
      <c r="E218" s="72">
        <v>620</v>
      </c>
      <c r="F218" s="73"/>
      <c r="G218" s="74"/>
      <c r="H218" s="26"/>
      <c r="I218" s="38">
        <f t="shared" si="3"/>
        <v>-620</v>
      </c>
    </row>
    <row r="219" spans="1:9" x14ac:dyDescent="0.25">
      <c r="A219" s="71"/>
      <c r="B219" s="26">
        <v>214</v>
      </c>
      <c r="C219" s="27"/>
      <c r="D219" s="26"/>
      <c r="E219" s="72"/>
      <c r="F219" s="73"/>
      <c r="G219" s="74"/>
      <c r="H219" s="75"/>
      <c r="I219" s="38">
        <f t="shared" si="3"/>
        <v>0</v>
      </c>
    </row>
    <row r="220" spans="1:9" x14ac:dyDescent="0.25">
      <c r="A220" s="71"/>
      <c r="B220" s="26">
        <v>215</v>
      </c>
      <c r="C220" s="27"/>
      <c r="D220" s="26"/>
      <c r="E220" s="72"/>
      <c r="F220" s="73"/>
      <c r="G220" s="74"/>
      <c r="H220" s="26"/>
      <c r="I220" s="38">
        <f t="shared" si="3"/>
        <v>0</v>
      </c>
    </row>
    <row r="221" spans="1:9" x14ac:dyDescent="0.25">
      <c r="A221" s="71"/>
      <c r="B221" s="26">
        <v>216</v>
      </c>
      <c r="C221" s="27"/>
      <c r="D221" s="26"/>
      <c r="E221" s="72"/>
      <c r="F221" s="73"/>
      <c r="G221" s="74"/>
      <c r="H221" s="26"/>
      <c r="I221" s="38">
        <f t="shared" si="3"/>
        <v>0</v>
      </c>
    </row>
    <row r="222" spans="1:9" x14ac:dyDescent="0.25">
      <c r="A222" s="71"/>
      <c r="B222" s="26">
        <v>217</v>
      </c>
      <c r="C222" s="27"/>
      <c r="D222" s="26"/>
      <c r="E222" s="72"/>
      <c r="F222" s="73"/>
      <c r="G222" s="74"/>
      <c r="H222" s="26"/>
      <c r="I222" s="38">
        <f t="shared" si="3"/>
        <v>0</v>
      </c>
    </row>
    <row r="223" spans="1:9" x14ac:dyDescent="0.25">
      <c r="A223" s="71"/>
      <c r="B223" s="26">
        <v>218</v>
      </c>
      <c r="C223" s="27"/>
      <c r="D223" s="26"/>
      <c r="E223" s="72"/>
      <c r="F223" s="73"/>
      <c r="G223" s="74"/>
      <c r="H223" s="26"/>
      <c r="I223" s="38">
        <f t="shared" si="3"/>
        <v>0</v>
      </c>
    </row>
    <row r="224" spans="1:9" x14ac:dyDescent="0.25">
      <c r="A224" s="71"/>
      <c r="B224" s="26">
        <v>219</v>
      </c>
      <c r="C224" s="27"/>
      <c r="D224" s="26"/>
      <c r="E224" s="72"/>
      <c r="F224" s="73"/>
      <c r="G224" s="74"/>
      <c r="H224" s="26"/>
      <c r="I224" s="38">
        <f t="shared" si="3"/>
        <v>0</v>
      </c>
    </row>
    <row r="225" spans="1:9" x14ac:dyDescent="0.25">
      <c r="A225" s="71"/>
      <c r="B225" s="26">
        <v>220</v>
      </c>
      <c r="C225" s="27"/>
      <c r="D225" s="26"/>
      <c r="E225" s="72"/>
      <c r="F225" s="73"/>
      <c r="G225" s="74"/>
      <c r="H225" s="26"/>
      <c r="I225" s="38">
        <f t="shared" si="3"/>
        <v>0</v>
      </c>
    </row>
    <row r="226" spans="1:9" x14ac:dyDescent="0.25">
      <c r="A226" s="71"/>
      <c r="B226" s="26">
        <v>221</v>
      </c>
      <c r="C226" s="27"/>
      <c r="D226" s="26"/>
      <c r="E226" s="72"/>
      <c r="F226" s="73"/>
      <c r="G226" s="74"/>
      <c r="H226" s="26"/>
      <c r="I226" s="38">
        <f t="shared" si="3"/>
        <v>0</v>
      </c>
    </row>
    <row r="227" spans="1:9" x14ac:dyDescent="0.25">
      <c r="A227" s="71"/>
      <c r="B227" s="26">
        <v>222</v>
      </c>
      <c r="C227" s="27"/>
      <c r="D227" s="26"/>
      <c r="E227" s="72"/>
      <c r="F227" s="73"/>
      <c r="G227" s="74"/>
      <c r="H227" s="26"/>
      <c r="I227" s="38">
        <f t="shared" si="3"/>
        <v>0</v>
      </c>
    </row>
    <row r="228" spans="1:9" x14ac:dyDescent="0.25">
      <c r="A228" s="71"/>
      <c r="B228" s="26">
        <v>223</v>
      </c>
      <c r="C228" s="27"/>
      <c r="D228" s="26"/>
      <c r="E228" s="72"/>
      <c r="F228" s="79"/>
      <c r="G228" s="74"/>
      <c r="H228" s="26"/>
      <c r="I228" s="38">
        <f t="shared" si="3"/>
        <v>0</v>
      </c>
    </row>
    <row r="229" spans="1:9" x14ac:dyDescent="0.25">
      <c r="A229" s="71"/>
      <c r="B229" s="26">
        <v>224</v>
      </c>
      <c r="C229" s="27"/>
      <c r="D229" s="26"/>
      <c r="E229" s="72"/>
      <c r="F229" s="73"/>
      <c r="G229" s="74"/>
      <c r="H229" s="75"/>
      <c r="I229" s="38">
        <f t="shared" si="3"/>
        <v>0</v>
      </c>
    </row>
    <row r="230" spans="1:9" x14ac:dyDescent="0.25">
      <c r="A230" s="71"/>
      <c r="B230" s="26">
        <v>225</v>
      </c>
      <c r="C230" s="27"/>
      <c r="D230" s="26"/>
      <c r="E230" s="72"/>
      <c r="F230" s="73"/>
      <c r="G230" s="74"/>
      <c r="H230" s="26"/>
      <c r="I230" s="38">
        <f t="shared" si="3"/>
        <v>0</v>
      </c>
    </row>
    <row r="231" spans="1:9" x14ac:dyDescent="0.25">
      <c r="A231" s="71"/>
      <c r="B231" s="26">
        <v>226</v>
      </c>
      <c r="C231" s="27"/>
      <c r="D231" s="26"/>
      <c r="E231" s="72"/>
      <c r="F231" s="73"/>
      <c r="G231" s="74"/>
      <c r="H231" s="75"/>
      <c r="I231" s="38">
        <f t="shared" si="3"/>
        <v>0</v>
      </c>
    </row>
    <row r="232" spans="1:9" x14ac:dyDescent="0.25">
      <c r="A232" s="71"/>
      <c r="B232" s="26">
        <v>227</v>
      </c>
      <c r="C232" s="53"/>
      <c r="D232" s="26"/>
      <c r="E232" s="72"/>
      <c r="F232" s="73"/>
      <c r="G232" s="74"/>
      <c r="H232" s="26"/>
      <c r="I232" s="38">
        <f t="shared" si="3"/>
        <v>0</v>
      </c>
    </row>
    <row r="233" spans="1:9" x14ac:dyDescent="0.25">
      <c r="A233" s="71"/>
      <c r="B233" s="26">
        <v>228</v>
      </c>
      <c r="C233" s="53"/>
      <c r="D233" s="26"/>
      <c r="E233" s="72"/>
      <c r="F233" s="73"/>
      <c r="G233" s="74"/>
      <c r="H233" s="26"/>
      <c r="I233" s="38">
        <f t="shared" si="3"/>
        <v>0</v>
      </c>
    </row>
    <row r="234" spans="1:9" x14ac:dyDescent="0.25">
      <c r="A234" s="71"/>
      <c r="B234" s="26">
        <v>229</v>
      </c>
      <c r="C234" s="27"/>
      <c r="D234" s="26"/>
      <c r="E234" s="72"/>
      <c r="F234" s="73"/>
      <c r="G234" s="74"/>
      <c r="H234" s="26"/>
      <c r="I234" s="38">
        <f t="shared" si="3"/>
        <v>0</v>
      </c>
    </row>
    <row r="235" spans="1:9" x14ac:dyDescent="0.25">
      <c r="A235" s="71"/>
      <c r="B235" s="26">
        <v>230</v>
      </c>
      <c r="C235" s="27"/>
      <c r="D235" s="26"/>
      <c r="E235" s="72"/>
      <c r="F235" s="73"/>
      <c r="G235" s="74"/>
      <c r="H235" s="26"/>
      <c r="I235" s="38">
        <f t="shared" si="3"/>
        <v>0</v>
      </c>
    </row>
    <row r="236" spans="1:9" x14ac:dyDescent="0.25">
      <c r="A236" s="77"/>
      <c r="B236" s="26">
        <v>231</v>
      </c>
      <c r="C236" s="27"/>
      <c r="D236" s="26"/>
      <c r="E236" s="72"/>
      <c r="F236" s="73"/>
      <c r="G236" s="74"/>
      <c r="H236" s="75"/>
      <c r="I236" s="38">
        <f t="shared" si="3"/>
        <v>0</v>
      </c>
    </row>
    <row r="237" spans="1:9" x14ac:dyDescent="0.25">
      <c r="A237" s="77"/>
      <c r="B237" s="26">
        <v>232</v>
      </c>
      <c r="C237" s="27"/>
      <c r="D237" s="26"/>
      <c r="E237" s="72"/>
      <c r="F237" s="73"/>
      <c r="G237" s="74"/>
      <c r="H237" s="75"/>
      <c r="I237" s="38">
        <f t="shared" si="3"/>
        <v>0</v>
      </c>
    </row>
    <row r="238" spans="1:9" x14ac:dyDescent="0.25">
      <c r="A238" s="77"/>
      <c r="B238" s="26">
        <v>233</v>
      </c>
      <c r="C238" s="27"/>
      <c r="D238" s="26"/>
      <c r="E238" s="72"/>
      <c r="F238" s="73"/>
      <c r="G238" s="74"/>
      <c r="H238" s="26"/>
      <c r="I238" s="38">
        <f t="shared" si="3"/>
        <v>0</v>
      </c>
    </row>
    <row r="239" spans="1:9" x14ac:dyDescent="0.25">
      <c r="A239" s="77"/>
      <c r="B239" s="26">
        <v>234</v>
      </c>
      <c r="C239" s="27"/>
      <c r="D239" s="26"/>
      <c r="E239" s="72"/>
      <c r="F239" s="73"/>
      <c r="G239" s="74"/>
      <c r="H239" s="75"/>
      <c r="I239" s="38">
        <f t="shared" si="3"/>
        <v>0</v>
      </c>
    </row>
    <row r="240" spans="1:9" x14ac:dyDescent="0.25">
      <c r="A240" s="77"/>
      <c r="B240" s="26">
        <v>235</v>
      </c>
      <c r="C240" s="27"/>
      <c r="D240" s="26"/>
      <c r="E240" s="72"/>
      <c r="F240" s="73"/>
      <c r="G240" s="74"/>
      <c r="H240" s="75"/>
      <c r="I240" s="38">
        <f t="shared" si="3"/>
        <v>0</v>
      </c>
    </row>
    <row r="241" spans="1:9" x14ac:dyDescent="0.25">
      <c r="A241" s="77"/>
      <c r="B241" s="26">
        <v>236</v>
      </c>
      <c r="C241" s="27"/>
      <c r="D241" s="26"/>
      <c r="E241" s="72"/>
      <c r="F241" s="73"/>
      <c r="G241" s="74"/>
      <c r="H241" s="26"/>
      <c r="I241" s="38">
        <f t="shared" si="3"/>
        <v>0</v>
      </c>
    </row>
    <row r="242" spans="1:9" x14ac:dyDescent="0.25">
      <c r="A242" s="77"/>
      <c r="B242" s="26">
        <v>237</v>
      </c>
      <c r="C242" s="27"/>
      <c r="D242" s="26"/>
      <c r="E242" s="72"/>
      <c r="F242" s="73"/>
      <c r="G242" s="74"/>
      <c r="H242" s="26"/>
      <c r="I242" s="38">
        <f t="shared" si="3"/>
        <v>0</v>
      </c>
    </row>
    <row r="243" spans="1:9" x14ac:dyDescent="0.25">
      <c r="A243" s="77"/>
      <c r="B243" s="26">
        <v>238</v>
      </c>
      <c r="C243" s="27"/>
      <c r="D243" s="26"/>
      <c r="E243" s="72"/>
      <c r="F243" s="73"/>
      <c r="G243" s="74"/>
      <c r="H243" s="75"/>
      <c r="I243" s="38">
        <f t="shared" si="3"/>
        <v>0</v>
      </c>
    </row>
    <row r="244" spans="1:9" x14ac:dyDescent="0.25">
      <c r="A244" s="77"/>
      <c r="B244" s="26">
        <v>239</v>
      </c>
      <c r="C244" s="27"/>
      <c r="D244" s="26"/>
      <c r="E244" s="72"/>
      <c r="F244" s="73"/>
      <c r="G244" s="74"/>
      <c r="H244" s="26"/>
      <c r="I244" s="38">
        <f t="shared" si="3"/>
        <v>0</v>
      </c>
    </row>
    <row r="245" spans="1:9" x14ac:dyDescent="0.25">
      <c r="A245" s="77"/>
      <c r="B245" s="26">
        <v>240</v>
      </c>
      <c r="C245" s="27"/>
      <c r="D245" s="26"/>
      <c r="E245" s="72"/>
      <c r="F245" s="73"/>
      <c r="G245" s="74"/>
      <c r="H245" s="75"/>
      <c r="I245" s="38">
        <f t="shared" si="3"/>
        <v>0</v>
      </c>
    </row>
    <row r="246" spans="1:9" x14ac:dyDescent="0.25">
      <c r="A246" s="77"/>
      <c r="B246" s="26">
        <v>241</v>
      </c>
      <c r="C246" s="27"/>
      <c r="D246" s="26"/>
      <c r="E246" s="72"/>
      <c r="F246" s="73"/>
      <c r="G246" s="74"/>
      <c r="H246" s="26"/>
      <c r="I246" s="38">
        <f t="shared" si="3"/>
        <v>0</v>
      </c>
    </row>
    <row r="247" spans="1:9" x14ac:dyDescent="0.25">
      <c r="A247" s="77"/>
      <c r="B247" s="26">
        <v>242</v>
      </c>
      <c r="C247" s="27"/>
      <c r="D247" s="26"/>
      <c r="E247" s="72"/>
      <c r="F247" s="73"/>
      <c r="G247" s="74"/>
      <c r="H247" s="26"/>
      <c r="I247" s="38">
        <f t="shared" si="3"/>
        <v>0</v>
      </c>
    </row>
    <row r="248" spans="1:9" x14ac:dyDescent="0.25">
      <c r="A248" s="77"/>
      <c r="B248" s="26">
        <v>243</v>
      </c>
      <c r="C248" s="27"/>
      <c r="D248" s="26"/>
      <c r="E248" s="72"/>
      <c r="F248" s="73"/>
      <c r="G248" s="74"/>
      <c r="H248" s="26"/>
      <c r="I248" s="38">
        <f t="shared" si="3"/>
        <v>0</v>
      </c>
    </row>
    <row r="249" spans="1:9" x14ac:dyDescent="0.25">
      <c r="A249" s="77"/>
      <c r="B249" s="26">
        <v>244</v>
      </c>
      <c r="C249" s="27"/>
      <c r="D249" s="26"/>
      <c r="E249" s="72"/>
      <c r="F249" s="73"/>
      <c r="G249" s="74"/>
      <c r="H249" s="26"/>
      <c r="I249" s="38">
        <f t="shared" si="3"/>
        <v>0</v>
      </c>
    </row>
    <row r="250" spans="1:9" x14ac:dyDescent="0.25">
      <c r="A250" s="77"/>
      <c r="B250" s="26">
        <v>245</v>
      </c>
      <c r="C250" s="27"/>
      <c r="D250" s="26"/>
      <c r="E250" s="72"/>
      <c r="F250" s="73"/>
      <c r="G250" s="74"/>
      <c r="H250" s="26"/>
      <c r="I250" s="38">
        <f t="shared" si="3"/>
        <v>0</v>
      </c>
    </row>
    <row r="251" spans="1:9" x14ac:dyDescent="0.25">
      <c r="A251" s="77"/>
      <c r="B251" s="26">
        <v>246</v>
      </c>
      <c r="C251" s="27"/>
      <c r="D251" s="26"/>
      <c r="E251" s="72"/>
      <c r="F251" s="73"/>
      <c r="G251" s="74"/>
      <c r="H251" s="26"/>
      <c r="I251" s="38">
        <f t="shared" si="3"/>
        <v>0</v>
      </c>
    </row>
    <row r="252" spans="1:9" x14ac:dyDescent="0.25">
      <c r="A252" s="77"/>
      <c r="B252" s="26">
        <v>247</v>
      </c>
      <c r="C252" s="27"/>
      <c r="D252" s="26"/>
      <c r="E252" s="72"/>
      <c r="F252" s="73"/>
      <c r="G252" s="74"/>
      <c r="H252" s="26"/>
      <c r="I252" s="38">
        <f t="shared" si="3"/>
        <v>0</v>
      </c>
    </row>
    <row r="253" spans="1:9" x14ac:dyDescent="0.25">
      <c r="A253" s="77"/>
      <c r="B253" s="26">
        <v>248</v>
      </c>
      <c r="C253" s="27"/>
      <c r="D253" s="26"/>
      <c r="E253" s="72"/>
      <c r="F253" s="73"/>
      <c r="G253" s="74"/>
      <c r="H253" s="26"/>
      <c r="I253" s="38">
        <f t="shared" si="3"/>
        <v>0</v>
      </c>
    </row>
    <row r="254" spans="1:9" x14ac:dyDescent="0.25">
      <c r="A254" s="77"/>
      <c r="B254" s="26">
        <v>249</v>
      </c>
      <c r="C254" s="27"/>
      <c r="D254" s="26"/>
      <c r="E254" s="72"/>
      <c r="F254" s="73"/>
      <c r="G254" s="74"/>
      <c r="H254" s="26"/>
      <c r="I254" s="38">
        <f t="shared" si="3"/>
        <v>0</v>
      </c>
    </row>
    <row r="255" spans="1:9" x14ac:dyDescent="0.25">
      <c r="A255" s="77"/>
      <c r="B255" s="26">
        <v>250</v>
      </c>
      <c r="C255" s="27"/>
      <c r="D255" s="26"/>
      <c r="E255" s="72"/>
      <c r="F255" s="73"/>
      <c r="G255" s="74"/>
      <c r="H255" s="26"/>
      <c r="I255" s="38">
        <f t="shared" si="3"/>
        <v>0</v>
      </c>
    </row>
    <row r="256" spans="1:9" x14ac:dyDescent="0.25">
      <c r="A256" s="77"/>
      <c r="B256" s="26">
        <v>251</v>
      </c>
      <c r="C256" s="27"/>
      <c r="D256" s="26"/>
      <c r="E256" s="72"/>
      <c r="F256" s="73"/>
      <c r="G256" s="74"/>
      <c r="H256" s="26"/>
      <c r="I256" s="38">
        <f t="shared" si="3"/>
        <v>0</v>
      </c>
    </row>
    <row r="257" spans="1:9" x14ac:dyDescent="0.25">
      <c r="A257" s="77"/>
      <c r="B257" s="26">
        <v>252</v>
      </c>
      <c r="C257" s="27"/>
      <c r="D257" s="26"/>
      <c r="E257" s="72"/>
      <c r="F257" s="73"/>
      <c r="G257" s="74"/>
      <c r="H257" s="26"/>
      <c r="I257" s="38">
        <f t="shared" si="3"/>
        <v>0</v>
      </c>
    </row>
    <row r="258" spans="1:9" x14ac:dyDescent="0.25">
      <c r="A258" s="77"/>
      <c r="B258" s="26">
        <v>253</v>
      </c>
      <c r="C258" s="27"/>
      <c r="D258" s="26"/>
      <c r="E258" s="72"/>
      <c r="F258" s="73"/>
      <c r="G258" s="74"/>
      <c r="H258" s="26"/>
      <c r="I258" s="38">
        <f t="shared" si="3"/>
        <v>0</v>
      </c>
    </row>
    <row r="259" spans="1:9" x14ac:dyDescent="0.25">
      <c r="A259" s="77"/>
      <c r="B259" s="26">
        <v>254</v>
      </c>
      <c r="C259" s="27"/>
      <c r="D259" s="26"/>
      <c r="E259" s="72"/>
      <c r="F259" s="73"/>
      <c r="G259" s="74"/>
      <c r="H259" s="26"/>
      <c r="I259" s="38">
        <f t="shared" si="3"/>
        <v>0</v>
      </c>
    </row>
    <row r="260" spans="1:9" x14ac:dyDescent="0.25">
      <c r="A260" s="71"/>
      <c r="B260" s="26">
        <v>255</v>
      </c>
      <c r="C260" s="27"/>
      <c r="D260" s="26"/>
      <c r="E260" s="72"/>
      <c r="F260" s="73"/>
      <c r="G260" s="74"/>
      <c r="H260" s="75"/>
      <c r="I260" s="38">
        <f t="shared" si="3"/>
        <v>0</v>
      </c>
    </row>
    <row r="261" spans="1:9" x14ac:dyDescent="0.25">
      <c r="A261" s="71"/>
      <c r="B261" s="26">
        <v>256</v>
      </c>
      <c r="C261" s="27"/>
      <c r="D261" s="26"/>
      <c r="E261" s="72"/>
      <c r="F261" s="73"/>
      <c r="G261" s="74"/>
      <c r="H261" s="75"/>
      <c r="I261" s="38">
        <f t="shared" si="3"/>
        <v>0</v>
      </c>
    </row>
    <row r="262" spans="1:9" x14ac:dyDescent="0.25">
      <c r="A262" s="71"/>
      <c r="B262" s="26">
        <v>257</v>
      </c>
      <c r="C262" s="27"/>
      <c r="D262" s="26"/>
      <c r="E262" s="72"/>
      <c r="F262" s="73"/>
      <c r="G262" s="74"/>
      <c r="H262" s="75"/>
      <c r="I262" s="38">
        <f t="shared" ref="I262:I325" si="4">F262-E262</f>
        <v>0</v>
      </c>
    </row>
    <row r="263" spans="1:9" x14ac:dyDescent="0.25">
      <c r="A263" s="71"/>
      <c r="B263" s="26">
        <v>258</v>
      </c>
      <c r="C263" s="27"/>
      <c r="D263" s="26"/>
      <c r="E263" s="72"/>
      <c r="F263" s="73"/>
      <c r="G263" s="74"/>
      <c r="H263" s="26"/>
      <c r="I263" s="38">
        <f t="shared" si="4"/>
        <v>0</v>
      </c>
    </row>
    <row r="264" spans="1:9" x14ac:dyDescent="0.25">
      <c r="A264" s="71"/>
      <c r="B264" s="26">
        <v>259</v>
      </c>
      <c r="C264" s="27"/>
      <c r="D264" s="26"/>
      <c r="E264" s="72"/>
      <c r="F264" s="73"/>
      <c r="G264" s="74"/>
      <c r="H264" s="26"/>
      <c r="I264" s="38">
        <f t="shared" si="4"/>
        <v>0</v>
      </c>
    </row>
    <row r="265" spans="1:9" x14ac:dyDescent="0.25">
      <c r="A265" s="71"/>
      <c r="B265" s="26">
        <v>260</v>
      </c>
      <c r="C265" s="27"/>
      <c r="D265" s="26"/>
      <c r="E265" s="72"/>
      <c r="F265" s="73"/>
      <c r="G265" s="74"/>
      <c r="H265" s="26"/>
      <c r="I265" s="38">
        <f t="shared" si="4"/>
        <v>0</v>
      </c>
    </row>
    <row r="266" spans="1:9" x14ac:dyDescent="0.25">
      <c r="A266" s="71"/>
      <c r="B266" s="26">
        <v>261</v>
      </c>
      <c r="C266" s="27"/>
      <c r="D266" s="26"/>
      <c r="E266" s="72"/>
      <c r="F266" s="73"/>
      <c r="G266" s="74"/>
      <c r="H266" s="75"/>
      <c r="I266" s="38">
        <f t="shared" si="4"/>
        <v>0</v>
      </c>
    </row>
    <row r="267" spans="1:9" x14ac:dyDescent="0.25">
      <c r="A267" s="71"/>
      <c r="B267" s="26">
        <v>262</v>
      </c>
      <c r="C267" s="27"/>
      <c r="D267" s="26"/>
      <c r="E267" s="72"/>
      <c r="F267" s="73"/>
      <c r="G267" s="74"/>
      <c r="H267" s="26"/>
      <c r="I267" s="38">
        <f t="shared" si="4"/>
        <v>0</v>
      </c>
    </row>
    <row r="268" spans="1:9" x14ac:dyDescent="0.25">
      <c r="A268" s="71"/>
      <c r="B268" s="26">
        <v>263</v>
      </c>
      <c r="C268" s="27"/>
      <c r="D268" s="26"/>
      <c r="E268" s="72"/>
      <c r="F268" s="73"/>
      <c r="G268" s="74"/>
      <c r="H268" s="26"/>
      <c r="I268" s="38">
        <f t="shared" si="4"/>
        <v>0</v>
      </c>
    </row>
    <row r="269" spans="1:9" x14ac:dyDescent="0.25">
      <c r="A269" s="71"/>
      <c r="B269" s="26">
        <v>264</v>
      </c>
      <c r="C269" s="27"/>
      <c r="D269" s="26"/>
      <c r="E269" s="72"/>
      <c r="F269" s="73"/>
      <c r="G269" s="74"/>
      <c r="H269" s="26"/>
      <c r="I269" s="38">
        <f t="shared" si="4"/>
        <v>0</v>
      </c>
    </row>
    <row r="270" spans="1:9" x14ac:dyDescent="0.25">
      <c r="A270" s="71"/>
      <c r="B270" s="26">
        <v>265</v>
      </c>
      <c r="C270" s="27"/>
      <c r="D270" s="26"/>
      <c r="E270" s="72"/>
      <c r="F270" s="73"/>
      <c r="G270" s="74"/>
      <c r="H270" s="75"/>
      <c r="I270" s="38">
        <f t="shared" si="4"/>
        <v>0</v>
      </c>
    </row>
    <row r="271" spans="1:9" x14ac:dyDescent="0.25">
      <c r="A271" s="71"/>
      <c r="B271" s="26">
        <v>266</v>
      </c>
      <c r="C271" s="27"/>
      <c r="D271" s="26"/>
      <c r="E271" s="72"/>
      <c r="F271" s="73"/>
      <c r="G271" s="74"/>
      <c r="H271" s="26"/>
      <c r="I271" s="38">
        <f t="shared" si="4"/>
        <v>0</v>
      </c>
    </row>
    <row r="272" spans="1:9" x14ac:dyDescent="0.25">
      <c r="A272" s="71"/>
      <c r="B272" s="26">
        <v>267</v>
      </c>
      <c r="C272" s="27"/>
      <c r="D272" s="26"/>
      <c r="E272" s="72"/>
      <c r="F272" s="73"/>
      <c r="G272" s="74"/>
      <c r="H272" s="26"/>
      <c r="I272" s="38">
        <f t="shared" si="4"/>
        <v>0</v>
      </c>
    </row>
    <row r="273" spans="1:9" x14ac:dyDescent="0.25">
      <c r="A273" s="71"/>
      <c r="B273" s="26">
        <v>268</v>
      </c>
      <c r="C273" s="27"/>
      <c r="D273" s="26"/>
      <c r="E273" s="72"/>
      <c r="F273" s="73"/>
      <c r="G273" s="74"/>
      <c r="H273" s="75"/>
      <c r="I273" s="38">
        <f t="shared" si="4"/>
        <v>0</v>
      </c>
    </row>
    <row r="274" spans="1:9" x14ac:dyDescent="0.25">
      <c r="A274" s="77"/>
      <c r="B274" s="26">
        <v>269</v>
      </c>
      <c r="C274" s="27"/>
      <c r="D274" s="26"/>
      <c r="E274" s="72"/>
      <c r="F274" s="73"/>
      <c r="G274" s="74"/>
      <c r="H274" s="75"/>
      <c r="I274" s="38">
        <f t="shared" si="4"/>
        <v>0</v>
      </c>
    </row>
    <row r="275" spans="1:9" x14ac:dyDescent="0.25">
      <c r="A275" s="77"/>
      <c r="B275" s="26">
        <v>270</v>
      </c>
      <c r="C275" s="27"/>
      <c r="D275" s="26"/>
      <c r="E275" s="72"/>
      <c r="F275" s="73"/>
      <c r="G275" s="74"/>
      <c r="H275" s="75"/>
      <c r="I275" s="38">
        <f t="shared" si="4"/>
        <v>0</v>
      </c>
    </row>
    <row r="276" spans="1:9" x14ac:dyDescent="0.25">
      <c r="A276" s="77"/>
      <c r="B276" s="26">
        <v>271</v>
      </c>
      <c r="C276" s="27"/>
      <c r="D276" s="26"/>
      <c r="E276" s="72"/>
      <c r="F276" s="73"/>
      <c r="G276" s="74"/>
      <c r="H276" s="75"/>
      <c r="I276" s="38">
        <f t="shared" si="4"/>
        <v>0</v>
      </c>
    </row>
    <row r="277" spans="1:9" x14ac:dyDescent="0.25">
      <c r="A277" s="77"/>
      <c r="B277" s="26">
        <v>272</v>
      </c>
      <c r="C277" s="27"/>
      <c r="D277" s="26"/>
      <c r="E277" s="72"/>
      <c r="F277" s="73"/>
      <c r="G277" s="74"/>
      <c r="H277" s="26"/>
      <c r="I277" s="38">
        <f t="shared" si="4"/>
        <v>0</v>
      </c>
    </row>
    <row r="278" spans="1:9" x14ac:dyDescent="0.25">
      <c r="A278" s="77"/>
      <c r="B278" s="26">
        <v>273</v>
      </c>
      <c r="C278" s="27"/>
      <c r="D278" s="26"/>
      <c r="E278" s="72"/>
      <c r="F278" s="73"/>
      <c r="G278" s="74"/>
      <c r="H278" s="75"/>
      <c r="I278" s="38">
        <f t="shared" si="4"/>
        <v>0</v>
      </c>
    </row>
    <row r="279" spans="1:9" x14ac:dyDescent="0.25">
      <c r="A279" s="77"/>
      <c r="B279" s="26">
        <v>274</v>
      </c>
      <c r="C279" s="27"/>
      <c r="D279" s="26"/>
      <c r="E279" s="72"/>
      <c r="F279" s="73"/>
      <c r="G279" s="74"/>
      <c r="H279" s="75"/>
      <c r="I279" s="38">
        <f t="shared" si="4"/>
        <v>0</v>
      </c>
    </row>
    <row r="280" spans="1:9" x14ac:dyDescent="0.25">
      <c r="A280" s="77"/>
      <c r="B280" s="26">
        <v>275</v>
      </c>
      <c r="C280" s="27"/>
      <c r="D280" s="26"/>
      <c r="E280" s="72"/>
      <c r="F280" s="73"/>
      <c r="G280" s="74"/>
      <c r="H280" s="26"/>
      <c r="I280" s="38">
        <f t="shared" si="4"/>
        <v>0</v>
      </c>
    </row>
    <row r="281" spans="1:9" x14ac:dyDescent="0.25">
      <c r="A281" s="77"/>
      <c r="B281" s="26">
        <v>276</v>
      </c>
      <c r="C281" s="24"/>
      <c r="D281" s="26"/>
      <c r="E281" s="72"/>
      <c r="F281" s="73"/>
      <c r="G281" s="74"/>
      <c r="H281" s="26"/>
      <c r="I281" s="38">
        <f t="shared" si="4"/>
        <v>0</v>
      </c>
    </row>
    <row r="282" spans="1:9" x14ac:dyDescent="0.25">
      <c r="A282" s="71"/>
      <c r="B282" s="26">
        <v>277</v>
      </c>
      <c r="C282" s="24"/>
      <c r="D282" s="26"/>
      <c r="E282" s="72"/>
      <c r="F282" s="73"/>
      <c r="G282" s="74"/>
      <c r="H282" s="75"/>
      <c r="I282" s="38">
        <f t="shared" si="4"/>
        <v>0</v>
      </c>
    </row>
    <row r="283" spans="1:9" x14ac:dyDescent="0.25">
      <c r="A283" s="71"/>
      <c r="B283" s="26">
        <v>278</v>
      </c>
      <c r="C283" s="24"/>
      <c r="D283" s="26"/>
      <c r="E283" s="72"/>
      <c r="F283" s="73"/>
      <c r="G283" s="74"/>
      <c r="H283" s="75"/>
      <c r="I283" s="38">
        <f t="shared" si="4"/>
        <v>0</v>
      </c>
    </row>
    <row r="284" spans="1:9" x14ac:dyDescent="0.25">
      <c r="A284" s="71"/>
      <c r="B284" s="26">
        <v>279</v>
      </c>
      <c r="C284" s="24"/>
      <c r="D284" s="26"/>
      <c r="E284" s="72"/>
      <c r="F284" s="73"/>
      <c r="G284" s="74"/>
      <c r="H284" s="75"/>
      <c r="I284" s="38">
        <f t="shared" si="4"/>
        <v>0</v>
      </c>
    </row>
    <row r="285" spans="1:9" x14ac:dyDescent="0.25">
      <c r="A285" s="71"/>
      <c r="B285" s="26">
        <v>280</v>
      </c>
      <c r="C285" s="24"/>
      <c r="D285" s="26"/>
      <c r="E285" s="72"/>
      <c r="F285" s="73"/>
      <c r="G285" s="74"/>
      <c r="H285" s="26"/>
      <c r="I285" s="38">
        <f t="shared" si="4"/>
        <v>0</v>
      </c>
    </row>
    <row r="286" spans="1:9" x14ac:dyDescent="0.25">
      <c r="A286" s="71"/>
      <c r="B286" s="26">
        <v>281</v>
      </c>
      <c r="C286" s="24"/>
      <c r="D286" s="26"/>
      <c r="E286" s="72"/>
      <c r="F286" s="73"/>
      <c r="G286" s="74"/>
      <c r="H286" s="26"/>
      <c r="I286" s="38">
        <f t="shared" si="4"/>
        <v>0</v>
      </c>
    </row>
    <row r="287" spans="1:9" x14ac:dyDescent="0.25">
      <c r="A287" s="71"/>
      <c r="B287" s="26">
        <v>282</v>
      </c>
      <c r="C287" s="24"/>
      <c r="D287" s="26"/>
      <c r="E287" s="72"/>
      <c r="F287" s="73"/>
      <c r="G287" s="74"/>
      <c r="H287" s="26"/>
      <c r="I287" s="38">
        <f t="shared" si="4"/>
        <v>0</v>
      </c>
    </row>
    <row r="288" spans="1:9" x14ac:dyDescent="0.25">
      <c r="A288" s="71"/>
      <c r="B288" s="26">
        <v>283</v>
      </c>
      <c r="C288" s="24"/>
      <c r="D288" s="26"/>
      <c r="E288" s="72"/>
      <c r="F288" s="73"/>
      <c r="G288" s="74"/>
      <c r="H288" s="26"/>
      <c r="I288" s="38">
        <f t="shared" si="4"/>
        <v>0</v>
      </c>
    </row>
    <row r="289" spans="1:9" x14ac:dyDescent="0.25">
      <c r="A289" s="71"/>
      <c r="B289" s="26">
        <v>284</v>
      </c>
      <c r="C289" s="24"/>
      <c r="D289" s="26"/>
      <c r="E289" s="72"/>
      <c r="F289" s="73"/>
      <c r="G289" s="74"/>
      <c r="H289" s="26"/>
      <c r="I289" s="38">
        <f t="shared" si="4"/>
        <v>0</v>
      </c>
    </row>
    <row r="290" spans="1:9" x14ac:dyDescent="0.25">
      <c r="A290" s="71"/>
      <c r="B290" s="26">
        <v>285</v>
      </c>
      <c r="C290" s="24"/>
      <c r="D290" s="26"/>
      <c r="E290" s="72"/>
      <c r="F290" s="73"/>
      <c r="G290" s="74"/>
      <c r="H290" s="26"/>
      <c r="I290" s="38">
        <f t="shared" si="4"/>
        <v>0</v>
      </c>
    </row>
    <row r="291" spans="1:9" x14ac:dyDescent="0.25">
      <c r="A291" s="71"/>
      <c r="B291" s="26">
        <v>286</v>
      </c>
      <c r="C291" s="24"/>
      <c r="D291" s="26"/>
      <c r="E291" s="72"/>
      <c r="F291" s="73"/>
      <c r="G291" s="74"/>
      <c r="H291" s="26"/>
      <c r="I291" s="38">
        <f t="shared" si="4"/>
        <v>0</v>
      </c>
    </row>
    <row r="292" spans="1:9" x14ac:dyDescent="0.25">
      <c r="A292" s="71"/>
      <c r="B292" s="26">
        <v>287</v>
      </c>
      <c r="C292" s="24"/>
      <c r="D292" s="26"/>
      <c r="E292" s="72"/>
      <c r="F292" s="73"/>
      <c r="G292" s="74"/>
      <c r="H292" s="26"/>
      <c r="I292" s="38">
        <f t="shared" si="4"/>
        <v>0</v>
      </c>
    </row>
    <row r="293" spans="1:9" x14ac:dyDescent="0.25">
      <c r="A293" s="71"/>
      <c r="B293" s="26">
        <v>288</v>
      </c>
      <c r="C293" s="24"/>
      <c r="D293" s="26"/>
      <c r="E293" s="72"/>
      <c r="F293" s="73"/>
      <c r="G293" s="74"/>
      <c r="H293" s="26"/>
      <c r="I293" s="38">
        <f t="shared" si="4"/>
        <v>0</v>
      </c>
    </row>
    <row r="294" spans="1:9" x14ac:dyDescent="0.25">
      <c r="A294" s="71"/>
      <c r="B294" s="26">
        <v>289</v>
      </c>
      <c r="C294" s="24"/>
      <c r="D294" s="26"/>
      <c r="E294" s="72"/>
      <c r="F294" s="73"/>
      <c r="G294" s="74"/>
      <c r="H294" s="26"/>
      <c r="I294" s="38">
        <f t="shared" si="4"/>
        <v>0</v>
      </c>
    </row>
    <row r="295" spans="1:9" x14ac:dyDescent="0.25">
      <c r="A295" s="71"/>
      <c r="B295" s="26">
        <v>290</v>
      </c>
      <c r="C295" s="24"/>
      <c r="D295" s="26"/>
      <c r="E295" s="72"/>
      <c r="F295" s="73"/>
      <c r="G295" s="74"/>
      <c r="H295" s="26"/>
      <c r="I295" s="38">
        <f t="shared" si="4"/>
        <v>0</v>
      </c>
    </row>
    <row r="296" spans="1:9" x14ac:dyDescent="0.25">
      <c r="A296" s="71"/>
      <c r="B296" s="26">
        <v>291</v>
      </c>
      <c r="C296" s="24"/>
      <c r="D296" s="26"/>
      <c r="E296" s="72"/>
      <c r="F296" s="73"/>
      <c r="G296" s="74"/>
      <c r="H296" s="26"/>
      <c r="I296" s="38">
        <f t="shared" si="4"/>
        <v>0</v>
      </c>
    </row>
    <row r="297" spans="1:9" x14ac:dyDescent="0.25">
      <c r="A297" s="71"/>
      <c r="B297" s="26">
        <v>292</v>
      </c>
      <c r="C297" s="24"/>
      <c r="D297" s="26"/>
      <c r="E297" s="72"/>
      <c r="F297" s="73"/>
      <c r="G297" s="74"/>
      <c r="H297" s="26"/>
      <c r="I297" s="38">
        <f t="shared" si="4"/>
        <v>0</v>
      </c>
    </row>
    <row r="298" spans="1:9" x14ac:dyDescent="0.25">
      <c r="A298" s="71"/>
      <c r="B298" s="26">
        <v>293</v>
      </c>
      <c r="C298" s="24"/>
      <c r="D298" s="26"/>
      <c r="E298" s="72"/>
      <c r="F298" s="73"/>
      <c r="G298" s="74"/>
      <c r="H298" s="26"/>
      <c r="I298" s="38">
        <f t="shared" si="4"/>
        <v>0</v>
      </c>
    </row>
    <row r="299" spans="1:9" x14ac:dyDescent="0.25">
      <c r="A299" s="71"/>
      <c r="B299" s="26">
        <v>294</v>
      </c>
      <c r="C299" s="24"/>
      <c r="D299" s="26"/>
      <c r="E299" s="72"/>
      <c r="F299" s="73"/>
      <c r="G299" s="74"/>
      <c r="H299" s="26"/>
      <c r="I299" s="38">
        <f t="shared" si="4"/>
        <v>0</v>
      </c>
    </row>
    <row r="300" spans="1:9" x14ac:dyDescent="0.25">
      <c r="A300" s="71"/>
      <c r="B300" s="26">
        <v>295</v>
      </c>
      <c r="C300" s="24"/>
      <c r="D300" s="26"/>
      <c r="E300" s="72"/>
      <c r="F300" s="73"/>
      <c r="G300" s="74"/>
      <c r="H300" s="26"/>
      <c r="I300" s="38">
        <f t="shared" si="4"/>
        <v>0</v>
      </c>
    </row>
    <row r="301" spans="1:9" x14ac:dyDescent="0.25">
      <c r="A301" s="71"/>
      <c r="B301" s="26">
        <v>296</v>
      </c>
      <c r="C301" s="24"/>
      <c r="D301" s="26"/>
      <c r="E301" s="72"/>
      <c r="F301" s="73"/>
      <c r="G301" s="74"/>
      <c r="H301" s="26"/>
      <c r="I301" s="38">
        <f t="shared" si="4"/>
        <v>0</v>
      </c>
    </row>
    <row r="302" spans="1:9" x14ac:dyDescent="0.25">
      <c r="A302" s="71"/>
      <c r="B302" s="26">
        <v>297</v>
      </c>
      <c r="C302" s="24"/>
      <c r="D302" s="26"/>
      <c r="E302" s="72"/>
      <c r="F302" s="73"/>
      <c r="G302" s="74"/>
      <c r="H302" s="26"/>
      <c r="I302" s="38">
        <f t="shared" si="4"/>
        <v>0</v>
      </c>
    </row>
    <row r="303" spans="1:9" x14ac:dyDescent="0.25">
      <c r="A303" s="71"/>
      <c r="B303" s="26">
        <v>298</v>
      </c>
      <c r="C303" s="24"/>
      <c r="D303" s="26"/>
      <c r="E303" s="72"/>
      <c r="F303" s="73"/>
      <c r="G303" s="74"/>
      <c r="H303" s="26"/>
      <c r="I303" s="38">
        <f t="shared" si="4"/>
        <v>0</v>
      </c>
    </row>
    <row r="304" spans="1:9" x14ac:dyDescent="0.25">
      <c r="A304" s="71"/>
      <c r="B304" s="26">
        <v>299</v>
      </c>
      <c r="C304" s="24"/>
      <c r="D304" s="26"/>
      <c r="E304" s="72"/>
      <c r="F304" s="73"/>
      <c r="G304" s="74"/>
      <c r="H304" s="26"/>
      <c r="I304" s="38">
        <f t="shared" si="4"/>
        <v>0</v>
      </c>
    </row>
    <row r="305" spans="1:9" x14ac:dyDescent="0.25">
      <c r="A305" s="71"/>
      <c r="B305" s="26">
        <v>300</v>
      </c>
      <c r="C305" s="24"/>
      <c r="D305" s="26"/>
      <c r="E305" s="72"/>
      <c r="F305" s="73"/>
      <c r="G305" s="74"/>
      <c r="H305" s="26"/>
      <c r="I305" s="38">
        <f t="shared" si="4"/>
        <v>0</v>
      </c>
    </row>
    <row r="306" spans="1:9" x14ac:dyDescent="0.25">
      <c r="A306" s="71"/>
      <c r="B306" s="26">
        <v>301</v>
      </c>
      <c r="C306" s="24"/>
      <c r="D306" s="26"/>
      <c r="E306" s="72"/>
      <c r="F306" s="73"/>
      <c r="G306" s="74"/>
      <c r="H306" s="26"/>
      <c r="I306" s="38">
        <f t="shared" si="4"/>
        <v>0</v>
      </c>
    </row>
    <row r="307" spans="1:9" x14ac:dyDescent="0.25">
      <c r="A307" s="71"/>
      <c r="B307" s="26">
        <v>302</v>
      </c>
      <c r="C307" s="24"/>
      <c r="D307" s="26"/>
      <c r="E307" s="72"/>
      <c r="F307" s="73"/>
      <c r="G307" s="74"/>
      <c r="H307" s="26"/>
      <c r="I307" s="38">
        <f t="shared" si="4"/>
        <v>0</v>
      </c>
    </row>
    <row r="308" spans="1:9" x14ac:dyDescent="0.25">
      <c r="A308" s="71"/>
      <c r="B308" s="26">
        <v>303</v>
      </c>
      <c r="C308" s="24"/>
      <c r="D308" s="26"/>
      <c r="E308" s="72"/>
      <c r="F308" s="73"/>
      <c r="G308" s="74"/>
      <c r="H308" s="26"/>
      <c r="I308" s="38">
        <f t="shared" si="4"/>
        <v>0</v>
      </c>
    </row>
    <row r="309" spans="1:9" x14ac:dyDescent="0.25">
      <c r="A309" s="71"/>
      <c r="B309" s="26">
        <v>304</v>
      </c>
      <c r="C309" s="24"/>
      <c r="D309" s="26"/>
      <c r="E309" s="72"/>
      <c r="F309" s="73"/>
      <c r="G309" s="74"/>
      <c r="H309" s="26"/>
      <c r="I309" s="38">
        <f t="shared" si="4"/>
        <v>0</v>
      </c>
    </row>
    <row r="310" spans="1:9" x14ac:dyDescent="0.25">
      <c r="A310" s="71"/>
      <c r="B310" s="26">
        <v>305</v>
      </c>
      <c r="C310" s="24"/>
      <c r="D310" s="26"/>
      <c r="E310" s="72"/>
      <c r="F310" s="73"/>
      <c r="G310" s="74"/>
      <c r="H310" s="26"/>
      <c r="I310" s="38">
        <f t="shared" si="4"/>
        <v>0</v>
      </c>
    </row>
    <row r="311" spans="1:9" x14ac:dyDescent="0.25">
      <c r="A311" s="71"/>
      <c r="B311" s="26">
        <v>306</v>
      </c>
      <c r="C311" s="24"/>
      <c r="D311" s="26"/>
      <c r="E311" s="72"/>
      <c r="F311" s="73"/>
      <c r="G311" s="74"/>
      <c r="H311" s="26"/>
      <c r="I311" s="38">
        <f t="shared" si="4"/>
        <v>0</v>
      </c>
    </row>
    <row r="312" spans="1:9" x14ac:dyDescent="0.25">
      <c r="A312" s="71"/>
      <c r="B312" s="26">
        <v>307</v>
      </c>
      <c r="C312" s="24"/>
      <c r="D312" s="26"/>
      <c r="E312" s="72"/>
      <c r="F312" s="73"/>
      <c r="G312" s="74"/>
      <c r="H312" s="26"/>
      <c r="I312" s="38">
        <f t="shared" si="4"/>
        <v>0</v>
      </c>
    </row>
    <row r="313" spans="1:9" x14ac:dyDescent="0.25">
      <c r="A313" s="71"/>
      <c r="B313" s="26">
        <v>308</v>
      </c>
      <c r="C313" s="24"/>
      <c r="D313" s="26"/>
      <c r="E313" s="72"/>
      <c r="F313" s="73"/>
      <c r="G313" s="74"/>
      <c r="H313" s="26"/>
      <c r="I313" s="38">
        <f t="shared" si="4"/>
        <v>0</v>
      </c>
    </row>
    <row r="314" spans="1:9" x14ac:dyDescent="0.25">
      <c r="A314" s="71"/>
      <c r="B314" s="26">
        <v>309</v>
      </c>
      <c r="C314" s="24"/>
      <c r="D314" s="26"/>
      <c r="E314" s="72"/>
      <c r="F314" s="73"/>
      <c r="G314" s="74"/>
      <c r="H314" s="26"/>
      <c r="I314" s="38">
        <f t="shared" si="4"/>
        <v>0</v>
      </c>
    </row>
    <row r="315" spans="1:9" x14ac:dyDescent="0.25">
      <c r="A315" s="71"/>
      <c r="B315" s="26">
        <v>310</v>
      </c>
      <c r="C315" s="24"/>
      <c r="D315" s="26"/>
      <c r="E315" s="72"/>
      <c r="F315" s="73"/>
      <c r="G315" s="74"/>
      <c r="H315" s="26"/>
      <c r="I315" s="38">
        <f t="shared" si="4"/>
        <v>0</v>
      </c>
    </row>
    <row r="316" spans="1:9" x14ac:dyDescent="0.25">
      <c r="A316" s="71"/>
      <c r="B316" s="26">
        <v>311</v>
      </c>
      <c r="C316" s="24"/>
      <c r="D316" s="26"/>
      <c r="E316" s="72"/>
      <c r="F316" s="73"/>
      <c r="G316" s="74"/>
      <c r="H316" s="26"/>
      <c r="I316" s="38">
        <f t="shared" si="4"/>
        <v>0</v>
      </c>
    </row>
    <row r="317" spans="1:9" x14ac:dyDescent="0.25">
      <c r="A317" s="71"/>
      <c r="B317" s="26">
        <v>312</v>
      </c>
      <c r="C317" s="24"/>
      <c r="D317" s="26"/>
      <c r="E317" s="72"/>
      <c r="F317" s="73"/>
      <c r="G317" s="74"/>
      <c r="H317" s="26"/>
      <c r="I317" s="38">
        <f t="shared" si="4"/>
        <v>0</v>
      </c>
    </row>
    <row r="318" spans="1:9" x14ac:dyDescent="0.25">
      <c r="A318" s="71"/>
      <c r="B318" s="26">
        <v>313</v>
      </c>
      <c r="C318" s="24"/>
      <c r="D318" s="26"/>
      <c r="E318" s="72"/>
      <c r="F318" s="73"/>
      <c r="G318" s="74"/>
      <c r="H318" s="26"/>
      <c r="I318" s="38">
        <f t="shared" si="4"/>
        <v>0</v>
      </c>
    </row>
    <row r="319" spans="1:9" x14ac:dyDescent="0.25">
      <c r="A319" s="71"/>
      <c r="B319" s="26">
        <v>314</v>
      </c>
      <c r="C319" s="24"/>
      <c r="D319" s="26"/>
      <c r="E319" s="72"/>
      <c r="F319" s="73"/>
      <c r="G319" s="74"/>
      <c r="H319" s="26"/>
      <c r="I319" s="38">
        <f t="shared" si="4"/>
        <v>0</v>
      </c>
    </row>
    <row r="320" spans="1:9" x14ac:dyDescent="0.25">
      <c r="A320" s="71"/>
      <c r="B320" s="26">
        <v>315</v>
      </c>
      <c r="C320" s="24"/>
      <c r="D320" s="26"/>
      <c r="E320" s="72"/>
      <c r="F320" s="73"/>
      <c r="G320" s="74"/>
      <c r="H320" s="26"/>
      <c r="I320" s="38">
        <f t="shared" si="4"/>
        <v>0</v>
      </c>
    </row>
    <row r="321" spans="1:9" x14ac:dyDescent="0.25">
      <c r="A321" s="71"/>
      <c r="B321" s="26">
        <v>316</v>
      </c>
      <c r="C321" s="24"/>
      <c r="D321" s="26"/>
      <c r="E321" s="72"/>
      <c r="F321" s="73"/>
      <c r="G321" s="74"/>
      <c r="H321" s="75"/>
      <c r="I321" s="38">
        <f t="shared" si="4"/>
        <v>0</v>
      </c>
    </row>
    <row r="322" spans="1:9" x14ac:dyDescent="0.25">
      <c r="A322" s="71"/>
      <c r="B322" s="26">
        <v>317</v>
      </c>
      <c r="C322" s="24"/>
      <c r="D322" s="26"/>
      <c r="E322" s="72"/>
      <c r="F322" s="73"/>
      <c r="G322" s="74"/>
      <c r="H322" s="26"/>
      <c r="I322" s="38">
        <f t="shared" si="4"/>
        <v>0</v>
      </c>
    </row>
    <row r="323" spans="1:9" x14ac:dyDescent="0.25">
      <c r="A323" s="71"/>
      <c r="B323" s="26">
        <v>318</v>
      </c>
      <c r="C323" s="24"/>
      <c r="D323" s="26"/>
      <c r="E323" s="72"/>
      <c r="F323" s="73"/>
      <c r="G323" s="74"/>
      <c r="H323" s="26"/>
      <c r="I323" s="38">
        <f t="shared" si="4"/>
        <v>0</v>
      </c>
    </row>
    <row r="324" spans="1:9" x14ac:dyDescent="0.25">
      <c r="A324" s="71"/>
      <c r="B324" s="26">
        <v>319</v>
      </c>
      <c r="C324" s="24"/>
      <c r="D324" s="26"/>
      <c r="E324" s="72"/>
      <c r="F324" s="73"/>
      <c r="G324" s="74"/>
      <c r="H324" s="26"/>
      <c r="I324" s="38">
        <f t="shared" si="4"/>
        <v>0</v>
      </c>
    </row>
    <row r="325" spans="1:9" x14ac:dyDescent="0.25">
      <c r="A325" s="71"/>
      <c r="B325" s="26">
        <v>320</v>
      </c>
      <c r="C325" s="24"/>
      <c r="D325" s="26"/>
      <c r="E325" s="72"/>
      <c r="F325" s="73"/>
      <c r="G325" s="74"/>
      <c r="H325" s="26"/>
      <c r="I325" s="38">
        <f t="shared" si="4"/>
        <v>0</v>
      </c>
    </row>
    <row r="326" spans="1:9" x14ac:dyDescent="0.25">
      <c r="A326" s="71"/>
      <c r="B326" s="26">
        <v>321</v>
      </c>
      <c r="C326" s="24"/>
      <c r="D326" s="26"/>
      <c r="E326" s="72"/>
      <c r="F326" s="73"/>
      <c r="G326" s="74"/>
      <c r="H326" s="26"/>
      <c r="I326" s="38">
        <f t="shared" ref="I326:I341" si="5">F326-E326</f>
        <v>0</v>
      </c>
    </row>
    <row r="327" spans="1:9" x14ac:dyDescent="0.25">
      <c r="A327" s="71"/>
      <c r="B327" s="26">
        <v>322</v>
      </c>
      <c r="C327" s="24"/>
      <c r="D327" s="26"/>
      <c r="E327" s="72"/>
      <c r="F327" s="73"/>
      <c r="G327" s="74"/>
      <c r="H327" s="26"/>
      <c r="I327" s="38">
        <f t="shared" si="5"/>
        <v>0</v>
      </c>
    </row>
    <row r="328" spans="1:9" x14ac:dyDescent="0.25">
      <c r="A328" s="71"/>
      <c r="B328" s="26">
        <v>323</v>
      </c>
      <c r="C328" s="24"/>
      <c r="D328" s="26"/>
      <c r="E328" s="72"/>
      <c r="F328" s="73"/>
      <c r="G328" s="74"/>
      <c r="H328" s="75"/>
      <c r="I328" s="38">
        <f t="shared" si="5"/>
        <v>0</v>
      </c>
    </row>
    <row r="329" spans="1:9" x14ac:dyDescent="0.25">
      <c r="A329" s="71"/>
      <c r="B329" s="26">
        <v>324</v>
      </c>
      <c r="C329" s="24"/>
      <c r="D329" s="26"/>
      <c r="E329" s="72"/>
      <c r="F329" s="73"/>
      <c r="G329" s="74"/>
      <c r="H329" s="75"/>
      <c r="I329" s="38">
        <f t="shared" si="5"/>
        <v>0</v>
      </c>
    </row>
    <row r="330" spans="1:9" x14ac:dyDescent="0.25">
      <c r="A330" s="71"/>
      <c r="B330" s="26">
        <v>325</v>
      </c>
      <c r="C330" s="24"/>
      <c r="D330" s="26"/>
      <c r="E330" s="72"/>
      <c r="F330" s="73"/>
      <c r="G330" s="74"/>
      <c r="H330" s="26"/>
      <c r="I330" s="38">
        <f t="shared" si="5"/>
        <v>0</v>
      </c>
    </row>
    <row r="331" spans="1:9" x14ac:dyDescent="0.25">
      <c r="A331" s="71"/>
      <c r="B331" s="26">
        <v>326</v>
      </c>
      <c r="C331" s="24"/>
      <c r="D331" s="26"/>
      <c r="E331" s="72"/>
      <c r="F331" s="73"/>
      <c r="G331" s="74"/>
      <c r="H331" s="75"/>
      <c r="I331" s="38">
        <f t="shared" si="5"/>
        <v>0</v>
      </c>
    </row>
    <row r="332" spans="1:9" x14ac:dyDescent="0.25">
      <c r="A332" s="71"/>
      <c r="B332" s="26">
        <v>327</v>
      </c>
      <c r="C332" s="24"/>
      <c r="D332" s="26"/>
      <c r="E332" s="72"/>
      <c r="F332" s="73"/>
      <c r="G332" s="74"/>
      <c r="H332" s="26"/>
      <c r="I332" s="38">
        <f t="shared" si="5"/>
        <v>0</v>
      </c>
    </row>
    <row r="333" spans="1:9" x14ac:dyDescent="0.25">
      <c r="A333" s="71"/>
      <c r="B333" s="26">
        <v>328</v>
      </c>
      <c r="C333" s="24"/>
      <c r="D333" s="26"/>
      <c r="E333" s="72"/>
      <c r="F333" s="73"/>
      <c r="G333" s="74"/>
      <c r="H333" s="75"/>
      <c r="I333" s="38">
        <f t="shared" si="5"/>
        <v>0</v>
      </c>
    </row>
    <row r="334" spans="1:9" x14ac:dyDescent="0.25">
      <c r="A334" s="71"/>
      <c r="B334" s="26">
        <v>329</v>
      </c>
      <c r="C334" s="24"/>
      <c r="D334" s="26"/>
      <c r="E334" s="72"/>
      <c r="F334" s="73"/>
      <c r="G334" s="74"/>
      <c r="H334" s="75"/>
      <c r="I334" s="38">
        <f t="shared" si="5"/>
        <v>0</v>
      </c>
    </row>
    <row r="335" spans="1:9" x14ac:dyDescent="0.25">
      <c r="A335" s="71"/>
      <c r="B335" s="26">
        <v>330</v>
      </c>
      <c r="C335" s="24"/>
      <c r="D335" s="26"/>
      <c r="E335" s="72"/>
      <c r="F335" s="73"/>
      <c r="G335" s="74"/>
      <c r="H335" s="26"/>
      <c r="I335" s="38">
        <f t="shared" si="5"/>
        <v>0</v>
      </c>
    </row>
    <row r="336" spans="1:9" x14ac:dyDescent="0.25">
      <c r="A336" s="71"/>
      <c r="B336" s="26">
        <v>331</v>
      </c>
      <c r="C336" s="24"/>
      <c r="D336" s="26"/>
      <c r="E336" s="72"/>
      <c r="F336" s="73"/>
      <c r="G336" s="74"/>
      <c r="H336" s="75"/>
      <c r="I336" s="38">
        <f t="shared" si="5"/>
        <v>0</v>
      </c>
    </row>
    <row r="337" spans="1:9" x14ac:dyDescent="0.25">
      <c r="A337" s="71"/>
      <c r="B337" s="26">
        <v>332</v>
      </c>
      <c r="C337" s="24"/>
      <c r="D337" s="26"/>
      <c r="E337" s="72"/>
      <c r="F337" s="73"/>
      <c r="G337" s="74"/>
      <c r="H337" s="26"/>
      <c r="I337" s="38">
        <f t="shared" si="5"/>
        <v>0</v>
      </c>
    </row>
    <row r="338" spans="1:9" x14ac:dyDescent="0.25">
      <c r="A338" s="71"/>
      <c r="B338" s="26">
        <v>333</v>
      </c>
      <c r="C338" s="24"/>
      <c r="D338" s="26"/>
      <c r="E338" s="72"/>
      <c r="F338" s="73"/>
      <c r="G338" s="74"/>
      <c r="H338" s="75"/>
      <c r="I338" s="38">
        <f t="shared" si="5"/>
        <v>0</v>
      </c>
    </row>
    <row r="339" spans="1:9" x14ac:dyDescent="0.25">
      <c r="A339" s="71"/>
      <c r="B339" s="26">
        <v>334</v>
      </c>
      <c r="C339" s="24"/>
      <c r="D339" s="26"/>
      <c r="E339" s="72"/>
      <c r="F339" s="73"/>
      <c r="G339" s="74"/>
      <c r="H339" s="75"/>
      <c r="I339" s="38">
        <f t="shared" si="5"/>
        <v>0</v>
      </c>
    </row>
    <row r="340" spans="1:9" x14ac:dyDescent="0.25">
      <c r="A340" s="71"/>
      <c r="B340" s="26">
        <v>335</v>
      </c>
      <c r="C340" s="24"/>
      <c r="D340" s="26"/>
      <c r="E340" s="72"/>
      <c r="F340" s="73"/>
      <c r="G340" s="74"/>
      <c r="H340" s="75"/>
      <c r="I340" s="38">
        <f t="shared" si="5"/>
        <v>0</v>
      </c>
    </row>
    <row r="341" spans="1:9" x14ac:dyDescent="0.25">
      <c r="A341" s="71"/>
      <c r="B341" s="26">
        <v>336</v>
      </c>
      <c r="C341" s="24"/>
      <c r="D341" s="26"/>
      <c r="E341" s="72"/>
      <c r="F341" s="73"/>
      <c r="G341" s="74"/>
      <c r="H341" s="26"/>
      <c r="I341" s="38">
        <f t="shared" si="5"/>
        <v>0</v>
      </c>
    </row>
    <row r="342" spans="1:9" x14ac:dyDescent="0.25">
      <c r="A342" s="82"/>
      <c r="C342" s="83"/>
      <c r="E342" s="84"/>
    </row>
    <row r="343" spans="1:9" x14ac:dyDescent="0.25">
      <c r="C343" s="83"/>
      <c r="E343" s="84"/>
    </row>
    <row r="355" spans="3:3" x14ac:dyDescent="0.25">
      <c r="C355" s="59"/>
    </row>
    <row r="356" spans="3:3" x14ac:dyDescent="0.25">
      <c r="C356" s="59"/>
    </row>
    <row r="357" spans="3:3" x14ac:dyDescent="0.25">
      <c r="C357" s="59"/>
    </row>
    <row r="358" spans="3:3" x14ac:dyDescent="0.25">
      <c r="C358" s="59"/>
    </row>
    <row r="359" spans="3:3" x14ac:dyDescent="0.25">
      <c r="C359" s="59"/>
    </row>
    <row r="360" spans="3:3" x14ac:dyDescent="0.25">
      <c r="C360" s="59"/>
    </row>
    <row r="361" spans="3:3" x14ac:dyDescent="0.25">
      <c r="C361" s="59"/>
    </row>
    <row r="362" spans="3:3" x14ac:dyDescent="0.25">
      <c r="C362" s="59"/>
    </row>
    <row r="363" spans="3:3" x14ac:dyDescent="0.25">
      <c r="C363" s="59"/>
    </row>
    <row r="364" spans="3:3" x14ac:dyDescent="0.25">
      <c r="C364" s="59"/>
    </row>
    <row r="365" spans="3:3" x14ac:dyDescent="0.25">
      <c r="C365" s="59"/>
    </row>
    <row r="366" spans="3:3" x14ac:dyDescent="0.25">
      <c r="C366" s="59"/>
    </row>
    <row r="367" spans="3:3" x14ac:dyDescent="0.25">
      <c r="C367" s="59"/>
    </row>
    <row r="368" spans="3:3" x14ac:dyDescent="0.25">
      <c r="C368" s="59"/>
    </row>
    <row r="369" spans="3:3" x14ac:dyDescent="0.25">
      <c r="C369" s="59"/>
    </row>
    <row r="370" spans="3:3" x14ac:dyDescent="0.25">
      <c r="C370" s="59"/>
    </row>
    <row r="371" spans="3:3" x14ac:dyDescent="0.25">
      <c r="C371" s="59"/>
    </row>
    <row r="372" spans="3:3" x14ac:dyDescent="0.25">
      <c r="C372" s="59"/>
    </row>
    <row r="373" spans="3:3" x14ac:dyDescent="0.25">
      <c r="C373" s="59"/>
    </row>
    <row r="374" spans="3:3" x14ac:dyDescent="0.25">
      <c r="C374" s="59"/>
    </row>
    <row r="375" spans="3:3" x14ac:dyDescent="0.25">
      <c r="C375" s="59"/>
    </row>
    <row r="376" spans="3:3" x14ac:dyDescent="0.25">
      <c r="C376" s="59"/>
    </row>
    <row r="377" spans="3:3" x14ac:dyDescent="0.25">
      <c r="C377" s="59"/>
    </row>
    <row r="378" spans="3:3" x14ac:dyDescent="0.25">
      <c r="C378" s="59"/>
    </row>
    <row r="379" spans="3:3" x14ac:dyDescent="0.25">
      <c r="C379" s="59"/>
    </row>
    <row r="380" spans="3:3" x14ac:dyDescent="0.25">
      <c r="C380" s="59"/>
    </row>
    <row r="381" spans="3:3" x14ac:dyDescent="0.25">
      <c r="C381" s="59"/>
    </row>
    <row r="382" spans="3:3" x14ac:dyDescent="0.25">
      <c r="C382" s="59"/>
    </row>
    <row r="383" spans="3:3" x14ac:dyDescent="0.25">
      <c r="C383" s="59"/>
    </row>
    <row r="384" spans="3:3" x14ac:dyDescent="0.25">
      <c r="C384" s="59"/>
    </row>
    <row r="385" spans="3:3" x14ac:dyDescent="0.25">
      <c r="C385" s="59"/>
    </row>
    <row r="386" spans="3:3" x14ac:dyDescent="0.25">
      <c r="C386" s="59"/>
    </row>
    <row r="387" spans="3:3" x14ac:dyDescent="0.25">
      <c r="C387" s="59"/>
    </row>
    <row r="388" spans="3:3" x14ac:dyDescent="0.25">
      <c r="C388" s="59"/>
    </row>
    <row r="389" spans="3:3" x14ac:dyDescent="0.25">
      <c r="C389" s="59"/>
    </row>
    <row r="390" spans="3:3" x14ac:dyDescent="0.25">
      <c r="C390" s="59"/>
    </row>
    <row r="391" spans="3:3" x14ac:dyDescent="0.25">
      <c r="C391" s="59"/>
    </row>
    <row r="392" spans="3:3" x14ac:dyDescent="0.25">
      <c r="C392" s="59"/>
    </row>
    <row r="393" spans="3:3" x14ac:dyDescent="0.25">
      <c r="C393" s="59"/>
    </row>
    <row r="394" spans="3:3" x14ac:dyDescent="0.25">
      <c r="C394" s="59"/>
    </row>
    <row r="395" spans="3:3" x14ac:dyDescent="0.25">
      <c r="C395" s="59"/>
    </row>
    <row r="396" spans="3:3" x14ac:dyDescent="0.25">
      <c r="C396" s="59"/>
    </row>
    <row r="397" spans="3:3" x14ac:dyDescent="0.25">
      <c r="C397" s="59"/>
    </row>
    <row r="398" spans="3:3" x14ac:dyDescent="0.25">
      <c r="C398" s="59"/>
    </row>
    <row r="399" spans="3:3" x14ac:dyDescent="0.25">
      <c r="C399" s="59"/>
    </row>
    <row r="400" spans="3:3" x14ac:dyDescent="0.25">
      <c r="C400" s="59"/>
    </row>
    <row r="401" spans="3:3" x14ac:dyDescent="0.25">
      <c r="C401" s="59"/>
    </row>
    <row r="402" spans="3:3" x14ac:dyDescent="0.25">
      <c r="C402" s="59"/>
    </row>
    <row r="403" spans="3:3" x14ac:dyDescent="0.25">
      <c r="C403" s="59"/>
    </row>
    <row r="404" spans="3:3" x14ac:dyDescent="0.25">
      <c r="C404" s="59"/>
    </row>
    <row r="405" spans="3:3" x14ac:dyDescent="0.25">
      <c r="C405" s="59"/>
    </row>
    <row r="406" spans="3:3" x14ac:dyDescent="0.25">
      <c r="C406" s="59"/>
    </row>
    <row r="407" spans="3:3" x14ac:dyDescent="0.25">
      <c r="C407" s="59"/>
    </row>
    <row r="408" spans="3:3" x14ac:dyDescent="0.25">
      <c r="C408" s="59"/>
    </row>
    <row r="409" spans="3:3" x14ac:dyDescent="0.25">
      <c r="C409" s="59"/>
    </row>
    <row r="410" spans="3:3" x14ac:dyDescent="0.25">
      <c r="C410" s="59"/>
    </row>
    <row r="411" spans="3:3" x14ac:dyDescent="0.25">
      <c r="C411" s="59"/>
    </row>
    <row r="412" spans="3:3" x14ac:dyDescent="0.25">
      <c r="C412" s="59"/>
    </row>
    <row r="413" spans="3:3" x14ac:dyDescent="0.25">
      <c r="C413" s="59"/>
    </row>
    <row r="414" spans="3:3" x14ac:dyDescent="0.25">
      <c r="C414" s="59"/>
    </row>
    <row r="415" spans="3:3" x14ac:dyDescent="0.25">
      <c r="C415" s="59"/>
    </row>
    <row r="416" spans="3:3" x14ac:dyDescent="0.25">
      <c r="C416" s="59"/>
    </row>
    <row r="417" spans="3:3" x14ac:dyDescent="0.25">
      <c r="C417" s="59"/>
    </row>
    <row r="418" spans="3:3" x14ac:dyDescent="0.25">
      <c r="C418" s="59"/>
    </row>
    <row r="419" spans="3:3" x14ac:dyDescent="0.25">
      <c r="C419" s="59"/>
    </row>
    <row r="420" spans="3:3" x14ac:dyDescent="0.25">
      <c r="C420" s="59"/>
    </row>
    <row r="421" spans="3:3" x14ac:dyDescent="0.25">
      <c r="C421" s="59"/>
    </row>
    <row r="422" spans="3:3" x14ac:dyDescent="0.25">
      <c r="C422" s="59"/>
    </row>
    <row r="423" spans="3:3" x14ac:dyDescent="0.25">
      <c r="C423" s="59"/>
    </row>
    <row r="424" spans="3:3" x14ac:dyDescent="0.25">
      <c r="C424" s="59"/>
    </row>
    <row r="425" spans="3:3" x14ac:dyDescent="0.25">
      <c r="C425" s="59"/>
    </row>
    <row r="426" spans="3:3" x14ac:dyDescent="0.25">
      <c r="C426" s="59"/>
    </row>
    <row r="427" spans="3:3" x14ac:dyDescent="0.25">
      <c r="C427" s="59"/>
    </row>
    <row r="428" spans="3:3" x14ac:dyDescent="0.25">
      <c r="C428" s="59"/>
    </row>
    <row r="429" spans="3:3" x14ac:dyDescent="0.25">
      <c r="C429" s="59"/>
    </row>
    <row r="430" spans="3:3" x14ac:dyDescent="0.25">
      <c r="C430" s="59"/>
    </row>
    <row r="431" spans="3:3" x14ac:dyDescent="0.25">
      <c r="C431" s="59"/>
    </row>
    <row r="432" spans="3:3" x14ac:dyDescent="0.25">
      <c r="C432" s="59"/>
    </row>
    <row r="433" spans="3:3" x14ac:dyDescent="0.25">
      <c r="C433" s="59"/>
    </row>
    <row r="434" spans="3:3" x14ac:dyDescent="0.25">
      <c r="C434" s="59"/>
    </row>
    <row r="435" spans="3:3" x14ac:dyDescent="0.25">
      <c r="C435" s="59"/>
    </row>
    <row r="436" spans="3:3" x14ac:dyDescent="0.25">
      <c r="C436" s="59"/>
    </row>
    <row r="437" spans="3:3" x14ac:dyDescent="0.25">
      <c r="C437" s="59"/>
    </row>
    <row r="438" spans="3:3" x14ac:dyDescent="0.25">
      <c r="C438" s="59"/>
    </row>
    <row r="439" spans="3:3" x14ac:dyDescent="0.25">
      <c r="C439" s="59"/>
    </row>
    <row r="440" spans="3:3" x14ac:dyDescent="0.25">
      <c r="C440" s="59"/>
    </row>
    <row r="441" spans="3:3" x14ac:dyDescent="0.25">
      <c r="C441" s="59"/>
    </row>
    <row r="442" spans="3:3" x14ac:dyDescent="0.25">
      <c r="C442" s="59"/>
    </row>
    <row r="443" spans="3:3" x14ac:dyDescent="0.25">
      <c r="C443" s="59"/>
    </row>
    <row r="444" spans="3:3" x14ac:dyDescent="0.25">
      <c r="C444" s="59"/>
    </row>
    <row r="445" spans="3:3" x14ac:dyDescent="0.25">
      <c r="C445" s="59"/>
    </row>
    <row r="446" spans="3:3" x14ac:dyDescent="0.25">
      <c r="C446" s="59"/>
    </row>
    <row r="447" spans="3:3" x14ac:dyDescent="0.25">
      <c r="C447" s="59"/>
    </row>
    <row r="448" spans="3:3" x14ac:dyDescent="0.25">
      <c r="C448" s="59"/>
    </row>
    <row r="449" spans="3:3" x14ac:dyDescent="0.25">
      <c r="C449" s="59"/>
    </row>
    <row r="450" spans="3:3" x14ac:dyDescent="0.25">
      <c r="C450" s="59"/>
    </row>
    <row r="451" spans="3:3" x14ac:dyDescent="0.25">
      <c r="C451" s="59"/>
    </row>
    <row r="452" spans="3:3" x14ac:dyDescent="0.25">
      <c r="C452" s="59"/>
    </row>
    <row r="453" spans="3:3" x14ac:dyDescent="0.25">
      <c r="C453" s="59"/>
    </row>
    <row r="454" spans="3:3" x14ac:dyDescent="0.25">
      <c r="C454" s="59"/>
    </row>
    <row r="455" spans="3:3" x14ac:dyDescent="0.25">
      <c r="C455" s="59"/>
    </row>
    <row r="456" spans="3:3" x14ac:dyDescent="0.25">
      <c r="C456" s="59"/>
    </row>
    <row r="457" spans="3:3" x14ac:dyDescent="0.25">
      <c r="C457" s="59"/>
    </row>
    <row r="458" spans="3:3" x14ac:dyDescent="0.25">
      <c r="C458" s="59"/>
    </row>
    <row r="459" spans="3:3" x14ac:dyDescent="0.25">
      <c r="C459" s="59"/>
    </row>
    <row r="460" spans="3:3" x14ac:dyDescent="0.25">
      <c r="C460" s="59"/>
    </row>
    <row r="461" spans="3:3" x14ac:dyDescent="0.25">
      <c r="C461" s="59"/>
    </row>
    <row r="462" spans="3:3" x14ac:dyDescent="0.25">
      <c r="C462" s="59"/>
    </row>
    <row r="463" spans="3:3" x14ac:dyDescent="0.25">
      <c r="C463" s="59"/>
    </row>
    <row r="464" spans="3:3" x14ac:dyDescent="0.25">
      <c r="C464" s="59"/>
    </row>
    <row r="465" spans="3:3" x14ac:dyDescent="0.25">
      <c r="C465" s="59"/>
    </row>
    <row r="466" spans="3:3" x14ac:dyDescent="0.25">
      <c r="C466" s="59"/>
    </row>
    <row r="467" spans="3:3" x14ac:dyDescent="0.25">
      <c r="C467" s="59"/>
    </row>
    <row r="468" spans="3:3" x14ac:dyDescent="0.25">
      <c r="C468" s="59"/>
    </row>
    <row r="469" spans="3:3" x14ac:dyDescent="0.25">
      <c r="C469" s="59"/>
    </row>
    <row r="470" spans="3:3" x14ac:dyDescent="0.25">
      <c r="C470" s="59"/>
    </row>
    <row r="471" spans="3:3" x14ac:dyDescent="0.25">
      <c r="C471" s="59"/>
    </row>
    <row r="472" spans="3:3" x14ac:dyDescent="0.25">
      <c r="C472" s="59"/>
    </row>
    <row r="473" spans="3:3" x14ac:dyDescent="0.25">
      <c r="C473" s="59"/>
    </row>
    <row r="474" spans="3:3" x14ac:dyDescent="0.25">
      <c r="C474" s="59"/>
    </row>
    <row r="475" spans="3:3" x14ac:dyDescent="0.25">
      <c r="C475" s="59"/>
    </row>
    <row r="476" spans="3:3" x14ac:dyDescent="0.25">
      <c r="C476" s="59"/>
    </row>
    <row r="477" spans="3:3" x14ac:dyDescent="0.25">
      <c r="C477" s="59"/>
    </row>
    <row r="478" spans="3:3" x14ac:dyDescent="0.25">
      <c r="C478" s="59"/>
    </row>
    <row r="479" spans="3:3" x14ac:dyDescent="0.25">
      <c r="C479" s="59"/>
    </row>
    <row r="480" spans="3:3" x14ac:dyDescent="0.25">
      <c r="C480" s="59"/>
    </row>
    <row r="481" spans="3:3" x14ac:dyDescent="0.25">
      <c r="C481" s="59"/>
    </row>
    <row r="482" spans="3:3" x14ac:dyDescent="0.25">
      <c r="C482" s="59"/>
    </row>
    <row r="483" spans="3:3" x14ac:dyDescent="0.25">
      <c r="C483" s="59"/>
    </row>
    <row r="484" spans="3:3" x14ac:dyDescent="0.25">
      <c r="C484" s="59"/>
    </row>
    <row r="485" spans="3:3" x14ac:dyDescent="0.25">
      <c r="C485" s="59"/>
    </row>
    <row r="486" spans="3:3" x14ac:dyDescent="0.25">
      <c r="C486" s="59"/>
    </row>
    <row r="487" spans="3:3" x14ac:dyDescent="0.25">
      <c r="C487" s="59"/>
    </row>
    <row r="488" spans="3:3" x14ac:dyDescent="0.25">
      <c r="C488" s="59"/>
    </row>
    <row r="489" spans="3:3" x14ac:dyDescent="0.25">
      <c r="C489" s="59"/>
    </row>
    <row r="490" spans="3:3" x14ac:dyDescent="0.25">
      <c r="C490" s="59"/>
    </row>
    <row r="491" spans="3:3" x14ac:dyDescent="0.25">
      <c r="C491" s="59"/>
    </row>
    <row r="492" spans="3:3" x14ac:dyDescent="0.25">
      <c r="C492" s="59"/>
    </row>
    <row r="493" spans="3:3" x14ac:dyDescent="0.25">
      <c r="C493" s="59"/>
    </row>
    <row r="494" spans="3:3" x14ac:dyDescent="0.25">
      <c r="C494" s="59"/>
    </row>
    <row r="495" spans="3:3" x14ac:dyDescent="0.25">
      <c r="C495" s="59"/>
    </row>
    <row r="496" spans="3:3" x14ac:dyDescent="0.25">
      <c r="C496" s="59"/>
    </row>
    <row r="497" spans="3:3" x14ac:dyDescent="0.25">
      <c r="C497" s="59"/>
    </row>
    <row r="498" spans="3:3" x14ac:dyDescent="0.25">
      <c r="C498" s="59"/>
    </row>
    <row r="499" spans="3:3" x14ac:dyDescent="0.25">
      <c r="C499" s="59"/>
    </row>
    <row r="500" spans="3:3" x14ac:dyDescent="0.25">
      <c r="C500" s="59"/>
    </row>
    <row r="501" spans="3:3" x14ac:dyDescent="0.25">
      <c r="C501" s="59"/>
    </row>
    <row r="502" spans="3:3" x14ac:dyDescent="0.25">
      <c r="C502" s="59"/>
    </row>
    <row r="503" spans="3:3" x14ac:dyDescent="0.25">
      <c r="C503" s="59"/>
    </row>
    <row r="504" spans="3:3" x14ac:dyDescent="0.25">
      <c r="C504" s="59"/>
    </row>
    <row r="505" spans="3:3" x14ac:dyDescent="0.25">
      <c r="C505" s="59"/>
    </row>
    <row r="506" spans="3:3" x14ac:dyDescent="0.25">
      <c r="C506" s="59"/>
    </row>
    <row r="507" spans="3:3" x14ac:dyDescent="0.25">
      <c r="C507" s="59"/>
    </row>
    <row r="508" spans="3:3" x14ac:dyDescent="0.25">
      <c r="C508" s="59"/>
    </row>
    <row r="509" spans="3:3" x14ac:dyDescent="0.25">
      <c r="C509" s="59"/>
    </row>
    <row r="510" spans="3:3" x14ac:dyDescent="0.25">
      <c r="C510" s="59"/>
    </row>
    <row r="511" spans="3:3" x14ac:dyDescent="0.25">
      <c r="C511" s="59"/>
    </row>
    <row r="512" spans="3:3" x14ac:dyDescent="0.25">
      <c r="C512" s="59"/>
    </row>
    <row r="513" spans="3:3" x14ac:dyDescent="0.25">
      <c r="C513" s="59"/>
    </row>
    <row r="514" spans="3:3" x14ac:dyDescent="0.25">
      <c r="C514" s="59"/>
    </row>
    <row r="515" spans="3:3" x14ac:dyDescent="0.25">
      <c r="C515" s="59"/>
    </row>
    <row r="516" spans="3:3" x14ac:dyDescent="0.25">
      <c r="C516" s="59"/>
    </row>
    <row r="517" spans="3:3" x14ac:dyDescent="0.25">
      <c r="C517" s="59"/>
    </row>
    <row r="518" spans="3:3" x14ac:dyDescent="0.25">
      <c r="C518" s="59"/>
    </row>
    <row r="519" spans="3:3" x14ac:dyDescent="0.25">
      <c r="C519" s="59"/>
    </row>
    <row r="520" spans="3:3" x14ac:dyDescent="0.25">
      <c r="C520" s="59"/>
    </row>
    <row r="521" spans="3:3" x14ac:dyDescent="0.25">
      <c r="C521" s="59"/>
    </row>
    <row r="522" spans="3:3" x14ac:dyDescent="0.25">
      <c r="C522" s="59"/>
    </row>
    <row r="523" spans="3:3" x14ac:dyDescent="0.25">
      <c r="C523" s="59"/>
    </row>
    <row r="524" spans="3:3" x14ac:dyDescent="0.25">
      <c r="C524" s="59"/>
    </row>
    <row r="525" spans="3:3" x14ac:dyDescent="0.25">
      <c r="C525" s="59"/>
    </row>
    <row r="526" spans="3:3" x14ac:dyDescent="0.25">
      <c r="C526" s="59"/>
    </row>
    <row r="527" spans="3:3" x14ac:dyDescent="0.25">
      <c r="C527" s="59"/>
    </row>
    <row r="528" spans="3:3" x14ac:dyDescent="0.25">
      <c r="C528" s="59"/>
    </row>
    <row r="529" spans="3:3" x14ac:dyDescent="0.25">
      <c r="C529" s="59"/>
    </row>
    <row r="530" spans="3:3" x14ac:dyDescent="0.25">
      <c r="C530" s="59"/>
    </row>
    <row r="531" spans="3:3" x14ac:dyDescent="0.25">
      <c r="C531" s="59"/>
    </row>
  </sheetData>
  <mergeCells count="1">
    <mergeCell ref="C3:I4"/>
  </mergeCells>
  <conditionalFormatting sqref="I1:I1048576">
    <cfRule type="cellIs" dxfId="11" priority="2" operator="lessThan">
      <formula>0</formula>
    </cfRule>
  </conditionalFormatting>
  <pageMargins left="0.7" right="0.7" top="0.75" bottom="0.75" header="0.51180555555555496" footer="0.51180555555555496"/>
  <pageSetup paperSize="9" fitToHeight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B3D7"/>
  </sheetPr>
  <dimension ref="A3:AMJ343"/>
  <sheetViews>
    <sheetView topLeftCell="A133" zoomScale="130" zoomScaleNormal="130" workbookViewId="0">
      <selection activeCell="E153" sqref="E153:E154"/>
    </sheetView>
  </sheetViews>
  <sheetFormatPr defaultColWidth="9.140625" defaultRowHeight="15" x14ac:dyDescent="0.25"/>
  <cols>
    <col min="1" max="1" width="12" style="85" customWidth="1"/>
    <col min="2" max="2" width="10.7109375" style="85" customWidth="1"/>
    <col min="3" max="3" width="23.42578125" style="86" customWidth="1"/>
    <col min="4" max="4" width="6.85546875" style="85" customWidth="1"/>
    <col min="5" max="5" width="13.5703125" style="58" customWidth="1"/>
    <col min="6" max="6" width="14" style="87" customWidth="1"/>
    <col min="7" max="7" width="12" style="88" customWidth="1"/>
    <col min="8" max="8" width="9.85546875" style="85" customWidth="1"/>
    <col min="9" max="9" width="19.42578125" style="89" customWidth="1"/>
    <col min="10" max="1024" width="9.140625" style="85"/>
  </cols>
  <sheetData>
    <row r="3" spans="1:9" x14ac:dyDescent="0.25">
      <c r="A3" s="90" t="s">
        <v>4</v>
      </c>
      <c r="B3" s="67" t="s">
        <v>5</v>
      </c>
      <c r="C3" s="134">
        <v>44228</v>
      </c>
      <c r="D3" s="134"/>
      <c r="E3" s="134"/>
      <c r="F3" s="134"/>
      <c r="G3" s="134"/>
      <c r="H3" s="134"/>
      <c r="I3" s="134"/>
    </row>
    <row r="4" spans="1:9" x14ac:dyDescent="0.25">
      <c r="A4" s="91" t="s">
        <v>6</v>
      </c>
      <c r="B4" s="92" t="s">
        <v>7</v>
      </c>
      <c r="C4" s="134"/>
      <c r="D4" s="134"/>
      <c r="E4" s="134"/>
      <c r="F4" s="134"/>
      <c r="G4" s="134"/>
      <c r="H4" s="134"/>
      <c r="I4" s="134"/>
    </row>
    <row r="5" spans="1:9" ht="30" x14ac:dyDescent="0.25">
      <c r="A5" s="93"/>
      <c r="B5" s="67" t="s">
        <v>8</v>
      </c>
      <c r="C5" s="94" t="s">
        <v>9</v>
      </c>
      <c r="D5" s="67" t="s">
        <v>136</v>
      </c>
      <c r="E5" s="95" t="s">
        <v>137</v>
      </c>
      <c r="F5" s="96" t="s">
        <v>12</v>
      </c>
      <c r="G5" s="97" t="s">
        <v>138</v>
      </c>
      <c r="H5" s="95" t="s">
        <v>139</v>
      </c>
      <c r="I5" s="98" t="s">
        <v>140</v>
      </c>
    </row>
    <row r="6" spans="1:9" x14ac:dyDescent="0.25">
      <c r="A6" s="99"/>
      <c r="B6" s="26">
        <v>1</v>
      </c>
      <c r="C6" s="24" t="s">
        <v>17</v>
      </c>
      <c r="D6" s="26"/>
      <c r="E6" s="72">
        <v>620</v>
      </c>
      <c r="F6" s="73">
        <v>590</v>
      </c>
      <c r="G6" s="74" t="s">
        <v>155</v>
      </c>
      <c r="H6" s="75">
        <v>44242</v>
      </c>
      <c r="I6" s="100">
        <f>ЯНВ.21!I6+F6-E6</f>
        <v>0</v>
      </c>
    </row>
    <row r="7" spans="1:9" x14ac:dyDescent="0.25">
      <c r="A7" s="99"/>
      <c r="B7" s="26">
        <v>2</v>
      </c>
      <c r="C7" s="24"/>
      <c r="D7" s="26"/>
      <c r="E7" s="72"/>
      <c r="F7" s="73"/>
      <c r="G7" s="74"/>
      <c r="H7" s="75"/>
      <c r="I7" s="100">
        <f>ЯНВ.21!I7+F7-E7</f>
        <v>0</v>
      </c>
    </row>
    <row r="8" spans="1:9" x14ac:dyDescent="0.25">
      <c r="A8" s="99"/>
      <c r="B8" s="26">
        <v>3</v>
      </c>
      <c r="C8" s="27"/>
      <c r="D8" s="26"/>
      <c r="E8" s="72"/>
      <c r="F8" s="73"/>
      <c r="G8" s="74"/>
      <c r="H8" s="75"/>
      <c r="I8" s="100">
        <f>ЯНВ.21!I8+F8-E8</f>
        <v>0</v>
      </c>
    </row>
    <row r="9" spans="1:9" x14ac:dyDescent="0.25">
      <c r="A9" s="99"/>
      <c r="B9" s="26">
        <v>4</v>
      </c>
      <c r="C9" s="27"/>
      <c r="D9" s="26"/>
      <c r="E9" s="72"/>
      <c r="F9" s="73"/>
      <c r="G9" s="74"/>
      <c r="H9" s="75"/>
      <c r="I9" s="100">
        <f>ЯНВ.21!I9+F9-E9</f>
        <v>0</v>
      </c>
    </row>
    <row r="10" spans="1:9" x14ac:dyDescent="0.25">
      <c r="A10" s="99"/>
      <c r="B10" s="26">
        <v>5</v>
      </c>
      <c r="C10" s="27"/>
      <c r="D10" s="26"/>
      <c r="E10" s="72"/>
      <c r="F10" s="73"/>
      <c r="G10" s="74"/>
      <c r="H10" s="26"/>
      <c r="I10" s="100">
        <f>ЯНВ.21!I10+F10-E10</f>
        <v>0</v>
      </c>
    </row>
    <row r="11" spans="1:9" x14ac:dyDescent="0.25">
      <c r="A11" s="99"/>
      <c r="B11" s="26">
        <v>6</v>
      </c>
      <c r="C11" s="27"/>
      <c r="D11" s="26"/>
      <c r="E11" s="72"/>
      <c r="F11" s="73"/>
      <c r="G11" s="74"/>
      <c r="H11" s="75"/>
      <c r="I11" s="100">
        <f>ЯНВ.21!I11+F11-E11</f>
        <v>0</v>
      </c>
    </row>
    <row r="12" spans="1:9" x14ac:dyDescent="0.25">
      <c r="A12" s="99"/>
      <c r="B12" s="26">
        <v>7</v>
      </c>
      <c r="C12" s="27"/>
      <c r="D12" s="26"/>
      <c r="E12" s="72"/>
      <c r="F12" s="73"/>
      <c r="G12" s="74"/>
      <c r="H12" s="75"/>
      <c r="I12" s="100">
        <f>ЯНВ.21!I12+F12-E12</f>
        <v>0</v>
      </c>
    </row>
    <row r="13" spans="1:9" x14ac:dyDescent="0.25">
      <c r="A13" s="93"/>
      <c r="B13" s="26">
        <v>8</v>
      </c>
      <c r="C13" s="27"/>
      <c r="D13" s="26"/>
      <c r="E13" s="72"/>
      <c r="F13" s="73"/>
      <c r="G13" s="74"/>
      <c r="H13" s="75"/>
      <c r="I13" s="100">
        <f>ЯНВ.21!I13+F13-E13</f>
        <v>0</v>
      </c>
    </row>
    <row r="14" spans="1:9" x14ac:dyDescent="0.25">
      <c r="A14" s="93"/>
      <c r="B14" s="26">
        <v>9</v>
      </c>
      <c r="C14" s="27"/>
      <c r="D14" s="26"/>
      <c r="E14" s="72"/>
      <c r="F14" s="73"/>
      <c r="G14" s="74"/>
      <c r="H14" s="75"/>
      <c r="I14" s="100">
        <f>ЯНВ.21!I14+F14-E14</f>
        <v>0</v>
      </c>
    </row>
    <row r="15" spans="1:9" x14ac:dyDescent="0.25">
      <c r="A15" s="99"/>
      <c r="B15" s="26">
        <v>10</v>
      </c>
      <c r="C15" s="27"/>
      <c r="D15" s="26"/>
      <c r="E15" s="72"/>
      <c r="F15" s="73"/>
      <c r="G15" s="74"/>
      <c r="H15" s="75"/>
      <c r="I15" s="100">
        <f>ЯНВ.21!I15+F15-E15</f>
        <v>0</v>
      </c>
    </row>
    <row r="16" spans="1:9" ht="30" x14ac:dyDescent="0.25">
      <c r="A16" s="93"/>
      <c r="B16" s="26">
        <v>11</v>
      </c>
      <c r="C16" s="27" t="s">
        <v>18</v>
      </c>
      <c r="D16" s="26"/>
      <c r="E16" s="72">
        <v>620</v>
      </c>
      <c r="F16" s="73"/>
      <c r="G16" s="74"/>
      <c r="H16" s="75"/>
      <c r="I16" s="100">
        <f>ЯНВ.21!I16+F16-E16</f>
        <v>-558</v>
      </c>
    </row>
    <row r="17" spans="1:9" x14ac:dyDescent="0.25">
      <c r="A17" s="93"/>
      <c r="B17" s="26">
        <v>12</v>
      </c>
      <c r="C17" s="27"/>
      <c r="D17" s="26"/>
      <c r="E17" s="72"/>
      <c r="F17" s="73"/>
      <c r="G17" s="74"/>
      <c r="H17" s="75"/>
      <c r="I17" s="100">
        <f>ЯНВ.21!I17+F17-E17</f>
        <v>0</v>
      </c>
    </row>
    <row r="18" spans="1:9" ht="30" x14ac:dyDescent="0.25">
      <c r="A18" s="93"/>
      <c r="B18" s="26">
        <v>13</v>
      </c>
      <c r="C18" s="27" t="s">
        <v>19</v>
      </c>
      <c r="D18" s="26"/>
      <c r="E18" s="72">
        <v>620</v>
      </c>
      <c r="F18" s="73"/>
      <c r="G18" s="74"/>
      <c r="H18" s="75"/>
      <c r="I18" s="100">
        <f>ЯНВ.21!I18+F18-E18</f>
        <v>-1240</v>
      </c>
    </row>
    <row r="19" spans="1:9" x14ac:dyDescent="0.25">
      <c r="A19" s="93"/>
      <c r="B19" s="26">
        <v>14</v>
      </c>
      <c r="C19" s="27"/>
      <c r="D19" s="26"/>
      <c r="E19" s="72"/>
      <c r="F19" s="73"/>
      <c r="G19" s="74"/>
      <c r="H19" s="75"/>
      <c r="I19" s="100">
        <f>ЯНВ.21!I19+F19-E19</f>
        <v>0</v>
      </c>
    </row>
    <row r="20" spans="1:9" x14ac:dyDescent="0.25">
      <c r="A20" s="99"/>
      <c r="B20" s="26">
        <v>15</v>
      </c>
      <c r="C20" s="27" t="s">
        <v>20</v>
      </c>
      <c r="D20" s="26"/>
      <c r="E20" s="72">
        <v>620</v>
      </c>
      <c r="F20" s="73"/>
      <c r="G20" s="74"/>
      <c r="H20" s="75"/>
      <c r="I20" s="100">
        <f>ЯНВ.21!I20+F20-E20</f>
        <v>-1240</v>
      </c>
    </row>
    <row r="21" spans="1:9" ht="30" x14ac:dyDescent="0.25">
      <c r="A21" s="93"/>
      <c r="B21" s="26">
        <v>16</v>
      </c>
      <c r="C21" s="27" t="s">
        <v>21</v>
      </c>
      <c r="D21" s="26"/>
      <c r="E21" s="72">
        <v>620</v>
      </c>
      <c r="F21" s="73"/>
      <c r="G21" s="74"/>
      <c r="H21" s="75"/>
      <c r="I21" s="100">
        <f>ЯНВ.21!I21+F21-E21</f>
        <v>9610</v>
      </c>
    </row>
    <row r="22" spans="1:9" ht="30" x14ac:dyDescent="0.25">
      <c r="A22" s="93"/>
      <c r="B22" s="26">
        <v>17</v>
      </c>
      <c r="C22" s="27" t="s">
        <v>22</v>
      </c>
      <c r="D22" s="26"/>
      <c r="E22" s="72">
        <v>620</v>
      </c>
      <c r="F22" s="76">
        <v>650</v>
      </c>
      <c r="G22" s="74" t="s">
        <v>156</v>
      </c>
      <c r="H22" s="75">
        <v>44229</v>
      </c>
      <c r="I22" s="100">
        <f>ЯНВ.21!I22+F22-E22</f>
        <v>60</v>
      </c>
    </row>
    <row r="23" spans="1:9" ht="30" x14ac:dyDescent="0.25">
      <c r="A23" s="93"/>
      <c r="B23" s="26">
        <v>18</v>
      </c>
      <c r="C23" s="27" t="s">
        <v>23</v>
      </c>
      <c r="D23" s="26"/>
      <c r="E23" s="72">
        <v>620</v>
      </c>
      <c r="F23" s="76">
        <v>650</v>
      </c>
      <c r="G23" s="74" t="s">
        <v>157</v>
      </c>
      <c r="H23" s="75">
        <v>44228</v>
      </c>
      <c r="I23" s="100">
        <f>ЯНВ.21!I23+F23-E23</f>
        <v>60</v>
      </c>
    </row>
    <row r="24" spans="1:9" x14ac:dyDescent="0.25">
      <c r="A24" s="93"/>
      <c r="B24" s="26">
        <v>19</v>
      </c>
      <c r="C24" s="27" t="s">
        <v>24</v>
      </c>
      <c r="D24" s="26"/>
      <c r="E24" s="72">
        <v>620</v>
      </c>
      <c r="F24" s="73"/>
      <c r="G24" s="74"/>
      <c r="H24" s="26"/>
      <c r="I24" s="100">
        <f>ЯНВ.21!I24+F24-E24</f>
        <v>-1240</v>
      </c>
    </row>
    <row r="25" spans="1:9" x14ac:dyDescent="0.25">
      <c r="A25" s="99"/>
      <c r="B25" s="26">
        <v>20</v>
      </c>
      <c r="C25" s="26"/>
      <c r="D25" s="26"/>
      <c r="E25" s="72"/>
      <c r="F25" s="73"/>
      <c r="G25" s="74"/>
      <c r="H25" s="75"/>
      <c r="I25" s="100">
        <f>ЯНВ.21!I25+F25-E25</f>
        <v>0</v>
      </c>
    </row>
    <row r="26" spans="1:9" ht="30" x14ac:dyDescent="0.25">
      <c r="A26" s="93"/>
      <c r="B26" s="26">
        <v>21</v>
      </c>
      <c r="C26" s="27" t="s">
        <v>25</v>
      </c>
      <c r="D26" s="26"/>
      <c r="E26" s="72">
        <v>620</v>
      </c>
      <c r="F26" s="73"/>
      <c r="G26" s="74"/>
      <c r="H26" s="75"/>
      <c r="I26" s="100">
        <f>ЯНВ.21!I26+F26-E26</f>
        <v>-1240</v>
      </c>
    </row>
    <row r="27" spans="1:9" ht="30" x14ac:dyDescent="0.25">
      <c r="A27" s="93"/>
      <c r="B27" s="26">
        <v>22</v>
      </c>
      <c r="C27" s="27" t="s">
        <v>26</v>
      </c>
      <c r="D27" s="26"/>
      <c r="E27" s="72">
        <v>620</v>
      </c>
      <c r="F27" s="38"/>
      <c r="G27" s="74"/>
      <c r="H27" s="75"/>
      <c r="I27" s="100">
        <f>ЯНВ.21!I27+F27-E27</f>
        <v>-1240</v>
      </c>
    </row>
    <row r="28" spans="1:9" ht="30" x14ac:dyDescent="0.25">
      <c r="A28" s="93"/>
      <c r="B28" s="26">
        <v>23</v>
      </c>
      <c r="C28" s="27" t="s">
        <v>27</v>
      </c>
      <c r="D28" s="26"/>
      <c r="E28" s="72">
        <v>620</v>
      </c>
      <c r="F28" s="73"/>
      <c r="G28" s="74"/>
      <c r="H28" s="75"/>
      <c r="I28" s="100">
        <f>ЯНВ.21!I28+F28-E28</f>
        <v>-1240</v>
      </c>
    </row>
    <row r="29" spans="1:9" ht="30" x14ac:dyDescent="0.25">
      <c r="A29" s="93"/>
      <c r="B29" s="26">
        <v>24</v>
      </c>
      <c r="C29" s="27" t="s">
        <v>28</v>
      </c>
      <c r="D29" s="26"/>
      <c r="E29" s="72">
        <v>620</v>
      </c>
      <c r="F29" s="73"/>
      <c r="G29" s="74"/>
      <c r="H29" s="75"/>
      <c r="I29" s="100">
        <f>ЯНВ.21!I29+F29-E29</f>
        <v>-1240</v>
      </c>
    </row>
    <row r="30" spans="1:9" ht="30" x14ac:dyDescent="0.25">
      <c r="A30" s="99"/>
      <c r="B30" s="26">
        <v>25</v>
      </c>
      <c r="C30" s="27" t="s">
        <v>29</v>
      </c>
      <c r="D30" s="26"/>
      <c r="E30" s="72">
        <v>620</v>
      </c>
      <c r="F30" s="73"/>
      <c r="G30" s="74"/>
      <c r="H30" s="75"/>
      <c r="I30" s="100">
        <f>ЯНВ.21!I30+F30-E30</f>
        <v>-1240</v>
      </c>
    </row>
    <row r="31" spans="1:9" ht="30" x14ac:dyDescent="0.25">
      <c r="A31" s="99"/>
      <c r="B31" s="26">
        <v>26</v>
      </c>
      <c r="C31" s="27" t="s">
        <v>30</v>
      </c>
      <c r="D31" s="26"/>
      <c r="E31" s="72">
        <v>620</v>
      </c>
      <c r="F31" s="73"/>
      <c r="G31" s="74"/>
      <c r="H31" s="75"/>
      <c r="I31" s="100">
        <f>ЯНВ.21!I31+F31-E31</f>
        <v>-1240</v>
      </c>
    </row>
    <row r="32" spans="1:9" ht="30" x14ac:dyDescent="0.25">
      <c r="A32" s="93"/>
      <c r="B32" s="26">
        <v>27</v>
      </c>
      <c r="C32" s="27" t="s">
        <v>30</v>
      </c>
      <c r="D32" s="26"/>
      <c r="E32" s="72">
        <v>620</v>
      </c>
      <c r="F32" s="73"/>
      <c r="G32" s="74"/>
      <c r="H32" s="75"/>
      <c r="I32" s="100">
        <f>ЯНВ.21!I32+F32-E32</f>
        <v>-1240</v>
      </c>
    </row>
    <row r="33" spans="1:9" ht="30" x14ac:dyDescent="0.25">
      <c r="A33" s="93"/>
      <c r="B33" s="26">
        <v>28</v>
      </c>
      <c r="C33" s="27" t="s">
        <v>31</v>
      </c>
      <c r="D33" s="26"/>
      <c r="E33" s="72">
        <v>620</v>
      </c>
      <c r="F33" s="73"/>
      <c r="G33" s="74"/>
      <c r="H33" s="75"/>
      <c r="I33" s="100">
        <f>ЯНВ.21!I33+F33-E33</f>
        <v>-1240</v>
      </c>
    </row>
    <row r="34" spans="1:9" ht="30" x14ac:dyDescent="0.25">
      <c r="A34" s="93"/>
      <c r="B34" s="26">
        <v>29</v>
      </c>
      <c r="C34" s="27" t="s">
        <v>32</v>
      </c>
      <c r="D34" s="26"/>
      <c r="E34" s="72">
        <v>620</v>
      </c>
      <c r="F34" s="38">
        <v>1300</v>
      </c>
      <c r="G34" s="74" t="s">
        <v>158</v>
      </c>
      <c r="H34" s="75">
        <v>44228</v>
      </c>
      <c r="I34" s="100">
        <f>ЯНВ.21!I34+F34-E34</f>
        <v>60</v>
      </c>
    </row>
    <row r="35" spans="1:9" x14ac:dyDescent="0.25">
      <c r="A35" s="93"/>
      <c r="B35" s="26">
        <v>30</v>
      </c>
      <c r="C35" s="27" t="s">
        <v>33</v>
      </c>
      <c r="D35" s="26"/>
      <c r="E35" s="72">
        <v>620</v>
      </c>
      <c r="F35" s="73"/>
      <c r="G35" s="74"/>
      <c r="H35" s="75"/>
      <c r="I35" s="100">
        <f>ЯНВ.21!I35+F35-E35</f>
        <v>-1240</v>
      </c>
    </row>
    <row r="36" spans="1:9" x14ac:dyDescent="0.25">
      <c r="A36" s="93"/>
      <c r="B36" s="26">
        <v>31</v>
      </c>
      <c r="C36" s="27"/>
      <c r="D36" s="26"/>
      <c r="E36" s="72"/>
      <c r="F36" s="73"/>
      <c r="G36" s="74"/>
      <c r="H36" s="75"/>
      <c r="I36" s="100">
        <f>ЯНВ.21!I36+F36-E36</f>
        <v>0</v>
      </c>
    </row>
    <row r="37" spans="1:9" x14ac:dyDescent="0.25">
      <c r="A37" s="101"/>
      <c r="B37" s="26">
        <v>32</v>
      </c>
      <c r="C37" s="27"/>
      <c r="D37" s="26"/>
      <c r="E37" s="72"/>
      <c r="F37" s="73"/>
      <c r="G37" s="74"/>
      <c r="H37" s="75"/>
      <c r="I37" s="100">
        <f>ЯНВ.21!I37+F37-E37</f>
        <v>0</v>
      </c>
    </row>
    <row r="38" spans="1:9" x14ac:dyDescent="0.25">
      <c r="A38" s="101"/>
      <c r="B38" s="26">
        <v>33</v>
      </c>
      <c r="C38" s="27"/>
      <c r="D38" s="26"/>
      <c r="E38" s="72"/>
      <c r="F38" s="73"/>
      <c r="G38" s="74"/>
      <c r="H38" s="75"/>
      <c r="I38" s="100">
        <f>ЯНВ.21!I38+F38-E38</f>
        <v>0</v>
      </c>
    </row>
    <row r="39" spans="1:9" ht="30" x14ac:dyDescent="0.25">
      <c r="A39" s="101"/>
      <c r="B39" s="26">
        <v>34</v>
      </c>
      <c r="C39" s="27" t="s">
        <v>35</v>
      </c>
      <c r="D39" s="26"/>
      <c r="E39" s="72">
        <v>620</v>
      </c>
      <c r="F39" s="73"/>
      <c r="G39" s="74"/>
      <c r="H39" s="75"/>
      <c r="I39" s="100">
        <f>ЯНВ.21!I39+F39-E39</f>
        <v>-1240</v>
      </c>
    </row>
    <row r="40" spans="1:9" x14ac:dyDescent="0.25">
      <c r="A40" s="101"/>
      <c r="B40" s="26">
        <v>35</v>
      </c>
      <c r="C40" s="27"/>
      <c r="D40" s="26"/>
      <c r="E40" s="72"/>
      <c r="F40" s="38"/>
      <c r="G40" s="74"/>
      <c r="H40" s="75"/>
      <c r="I40" s="100">
        <f>ЯНВ.21!I40+F40-E40</f>
        <v>0</v>
      </c>
    </row>
    <row r="41" spans="1:9" x14ac:dyDescent="0.25">
      <c r="A41" s="101"/>
      <c r="B41" s="26">
        <v>36</v>
      </c>
      <c r="C41" s="27"/>
      <c r="D41" s="26"/>
      <c r="E41" s="72"/>
      <c r="F41" s="73"/>
      <c r="G41" s="74"/>
      <c r="H41" s="75"/>
      <c r="I41" s="100">
        <f>ЯНВ.21!I41+F41-E41</f>
        <v>0</v>
      </c>
    </row>
    <row r="42" spans="1:9" ht="30" x14ac:dyDescent="0.25">
      <c r="A42" s="101"/>
      <c r="B42" s="26">
        <v>37</v>
      </c>
      <c r="C42" s="27" t="s">
        <v>37</v>
      </c>
      <c r="D42" s="26"/>
      <c r="E42" s="72">
        <v>620</v>
      </c>
      <c r="F42" s="73"/>
      <c r="G42" s="74"/>
      <c r="H42" s="26"/>
      <c r="I42" s="100">
        <f>ЯНВ.21!I42+F42-E42</f>
        <v>-1240</v>
      </c>
    </row>
    <row r="43" spans="1:9" x14ac:dyDescent="0.25">
      <c r="A43" s="101"/>
      <c r="B43" s="26">
        <v>38</v>
      </c>
      <c r="C43" s="27"/>
      <c r="D43" s="26"/>
      <c r="E43" s="72"/>
      <c r="F43" s="73"/>
      <c r="G43" s="74"/>
      <c r="H43" s="26"/>
      <c r="I43" s="100">
        <f>ЯНВ.21!I43+F43-E43</f>
        <v>0</v>
      </c>
    </row>
    <row r="44" spans="1:9" x14ac:dyDescent="0.25">
      <c r="A44" s="101"/>
      <c r="B44" s="26">
        <v>39</v>
      </c>
      <c r="C44" s="27"/>
      <c r="D44" s="26"/>
      <c r="E44" s="72"/>
      <c r="F44" s="73"/>
      <c r="G44" s="74"/>
      <c r="H44" s="26"/>
      <c r="I44" s="100">
        <f>ЯНВ.21!I44+F44-E44</f>
        <v>0</v>
      </c>
    </row>
    <row r="45" spans="1:9" x14ac:dyDescent="0.25">
      <c r="A45" s="101"/>
      <c r="B45" s="26">
        <v>40</v>
      </c>
      <c r="C45" s="27"/>
      <c r="D45" s="26"/>
      <c r="E45" s="72"/>
      <c r="F45" s="73"/>
      <c r="G45" s="74"/>
      <c r="H45" s="75"/>
      <c r="I45" s="100">
        <f>ЯНВ.21!I45+F45-E45</f>
        <v>0</v>
      </c>
    </row>
    <row r="46" spans="1:9" x14ac:dyDescent="0.25">
      <c r="A46" s="101"/>
      <c r="B46" s="26">
        <v>41</v>
      </c>
      <c r="C46" s="27" t="s">
        <v>38</v>
      </c>
      <c r="D46" s="26"/>
      <c r="E46" s="72">
        <v>620</v>
      </c>
      <c r="F46" s="73"/>
      <c r="G46" s="74"/>
      <c r="H46" s="75"/>
      <c r="I46" s="100">
        <f>ЯНВ.21!I46+F46-E46</f>
        <v>-1240</v>
      </c>
    </row>
    <row r="47" spans="1:9" x14ac:dyDescent="0.25">
      <c r="A47" s="101"/>
      <c r="B47" s="26">
        <v>42</v>
      </c>
      <c r="C47" s="27"/>
      <c r="D47" s="26"/>
      <c r="E47" s="72"/>
      <c r="F47" s="73"/>
      <c r="G47" s="74"/>
      <c r="H47" s="75"/>
      <c r="I47" s="100">
        <f>ЯНВ.21!I47+F47-E47</f>
        <v>0</v>
      </c>
    </row>
    <row r="48" spans="1:9" x14ac:dyDescent="0.25">
      <c r="A48" s="93"/>
      <c r="B48" s="26">
        <v>43</v>
      </c>
      <c r="C48" s="27"/>
      <c r="D48" s="26"/>
      <c r="E48" s="72"/>
      <c r="F48" s="73"/>
      <c r="G48" s="74"/>
      <c r="H48" s="75"/>
      <c r="I48" s="100">
        <f>ЯНВ.21!I48+F48-E48</f>
        <v>0</v>
      </c>
    </row>
    <row r="49" spans="1:9" x14ac:dyDescent="0.25">
      <c r="A49" s="93"/>
      <c r="B49" s="26">
        <v>44</v>
      </c>
      <c r="C49" s="27"/>
      <c r="D49" s="26"/>
      <c r="E49" s="72"/>
      <c r="F49" s="73"/>
      <c r="G49" s="74"/>
      <c r="H49" s="75"/>
      <c r="I49" s="100">
        <f>ЯНВ.21!I49+F49-E49</f>
        <v>0</v>
      </c>
    </row>
    <row r="50" spans="1:9" x14ac:dyDescent="0.25">
      <c r="A50" s="93"/>
      <c r="B50" s="26">
        <v>45</v>
      </c>
      <c r="C50" s="27"/>
      <c r="D50" s="26"/>
      <c r="E50" s="72"/>
      <c r="F50" s="73"/>
      <c r="G50" s="74"/>
      <c r="H50" s="75"/>
      <c r="I50" s="100">
        <f>ЯНВ.21!I50+F50-E50</f>
        <v>0</v>
      </c>
    </row>
    <row r="51" spans="1:9" x14ac:dyDescent="0.25">
      <c r="A51" s="93"/>
      <c r="B51" s="26">
        <v>46</v>
      </c>
      <c r="C51" s="27"/>
      <c r="D51" s="26"/>
      <c r="E51" s="72"/>
      <c r="F51" s="73"/>
      <c r="G51" s="74"/>
      <c r="H51" s="75"/>
      <c r="I51" s="100">
        <f>ЯНВ.21!I51+F51-E51</f>
        <v>0</v>
      </c>
    </row>
    <row r="52" spans="1:9" x14ac:dyDescent="0.25">
      <c r="A52" s="93"/>
      <c r="B52" s="26">
        <v>47</v>
      </c>
      <c r="C52" s="27"/>
      <c r="D52" s="26"/>
      <c r="E52" s="72"/>
      <c r="F52" s="73"/>
      <c r="G52" s="74"/>
      <c r="H52" s="75"/>
      <c r="I52" s="100">
        <f>ЯНВ.21!I52+F52-E52</f>
        <v>0</v>
      </c>
    </row>
    <row r="53" spans="1:9" x14ac:dyDescent="0.25">
      <c r="A53" s="93"/>
      <c r="B53" s="26">
        <v>48</v>
      </c>
      <c r="C53" s="27"/>
      <c r="D53" s="26"/>
      <c r="E53" s="72"/>
      <c r="F53" s="73"/>
      <c r="G53" s="74"/>
      <c r="H53" s="75"/>
      <c r="I53" s="100">
        <f>ЯНВ.21!I53+F53-E53</f>
        <v>0</v>
      </c>
    </row>
    <row r="54" spans="1:9" x14ac:dyDescent="0.25">
      <c r="A54" s="93"/>
      <c r="B54" s="26">
        <v>49</v>
      </c>
      <c r="C54" s="27"/>
      <c r="D54" s="26"/>
      <c r="E54" s="72"/>
      <c r="F54" s="38"/>
      <c r="G54" s="74"/>
      <c r="H54" s="75"/>
      <c r="I54" s="100">
        <f>ЯНВ.21!I54+F54-E54</f>
        <v>0</v>
      </c>
    </row>
    <row r="55" spans="1:9" x14ac:dyDescent="0.25">
      <c r="A55" s="93"/>
      <c r="B55" s="26">
        <v>50</v>
      </c>
      <c r="C55" s="27"/>
      <c r="D55" s="26"/>
      <c r="E55" s="72"/>
      <c r="F55" s="73"/>
      <c r="G55" s="74"/>
      <c r="H55" s="26"/>
      <c r="I55" s="100">
        <f>ЯНВ.21!I55+F55-E55</f>
        <v>0</v>
      </c>
    </row>
    <row r="56" spans="1:9" x14ac:dyDescent="0.25">
      <c r="A56" s="93"/>
      <c r="B56" s="26">
        <v>51</v>
      </c>
      <c r="C56" s="27"/>
      <c r="D56" s="26"/>
      <c r="E56" s="72"/>
      <c r="F56" s="73"/>
      <c r="G56" s="74"/>
      <c r="H56" s="75"/>
      <c r="I56" s="100">
        <f>ЯНВ.21!I56+F56-E56</f>
        <v>0</v>
      </c>
    </row>
    <row r="57" spans="1:9" x14ac:dyDescent="0.25">
      <c r="A57" s="93"/>
      <c r="B57" s="26">
        <v>52</v>
      </c>
      <c r="C57" s="27"/>
      <c r="D57" s="26"/>
      <c r="E57" s="72"/>
      <c r="F57" s="73"/>
      <c r="G57" s="74"/>
      <c r="H57" s="75"/>
      <c r="I57" s="100">
        <f>ЯНВ.21!I57+F57-E57</f>
        <v>0</v>
      </c>
    </row>
    <row r="58" spans="1:9" x14ac:dyDescent="0.25">
      <c r="A58" s="101"/>
      <c r="B58" s="26">
        <v>53</v>
      </c>
      <c r="C58" s="27"/>
      <c r="D58" s="26"/>
      <c r="E58" s="72"/>
      <c r="F58" s="73"/>
      <c r="G58" s="74"/>
      <c r="H58" s="75"/>
      <c r="I58" s="100">
        <f>ЯНВ.21!I58+F58-E58</f>
        <v>0</v>
      </c>
    </row>
    <row r="59" spans="1:9" x14ac:dyDescent="0.25">
      <c r="A59" s="99"/>
      <c r="B59" s="26">
        <v>54</v>
      </c>
      <c r="C59" s="27"/>
      <c r="D59" s="26"/>
      <c r="E59" s="72"/>
      <c r="F59" s="73"/>
      <c r="G59" s="74"/>
      <c r="H59" s="75"/>
      <c r="I59" s="100">
        <f>ЯНВ.21!I59+F59-E59</f>
        <v>0</v>
      </c>
    </row>
    <row r="60" spans="1:9" x14ac:dyDescent="0.25">
      <c r="A60" s="99"/>
      <c r="B60" s="26">
        <v>55</v>
      </c>
      <c r="C60" s="27"/>
      <c r="D60" s="26"/>
      <c r="E60" s="72"/>
      <c r="F60" s="73"/>
      <c r="G60" s="74"/>
      <c r="H60" s="75"/>
      <c r="I60" s="100">
        <f>ЯНВ.21!I60+F60-E60</f>
        <v>0</v>
      </c>
    </row>
    <row r="61" spans="1:9" x14ac:dyDescent="0.25">
      <c r="A61" s="99"/>
      <c r="B61" s="26">
        <v>56</v>
      </c>
      <c r="C61" s="27"/>
      <c r="D61" s="26"/>
      <c r="E61" s="72"/>
      <c r="F61" s="73"/>
      <c r="G61" s="74"/>
      <c r="H61" s="26"/>
      <c r="I61" s="100">
        <f>ЯНВ.21!I61+F61-E61</f>
        <v>0</v>
      </c>
    </row>
    <row r="62" spans="1:9" x14ac:dyDescent="0.25">
      <c r="A62" s="99"/>
      <c r="B62" s="26">
        <v>57</v>
      </c>
      <c r="C62" s="27"/>
      <c r="D62" s="26"/>
      <c r="E62" s="72"/>
      <c r="F62" s="38"/>
      <c r="G62" s="74"/>
      <c r="H62" s="75"/>
      <c r="I62" s="100">
        <f>ЯНВ.21!I62+F62-E62</f>
        <v>0</v>
      </c>
    </row>
    <row r="63" spans="1:9" x14ac:dyDescent="0.25">
      <c r="A63" s="101"/>
      <c r="B63" s="26">
        <v>58</v>
      </c>
      <c r="C63" s="27"/>
      <c r="D63" s="26"/>
      <c r="E63" s="72"/>
      <c r="F63" s="73"/>
      <c r="G63" s="74"/>
      <c r="H63" s="75"/>
      <c r="I63" s="100">
        <f>ЯНВ.21!I63+F63-E63</f>
        <v>0</v>
      </c>
    </row>
    <row r="64" spans="1:9" x14ac:dyDescent="0.25">
      <c r="A64" s="101"/>
      <c r="B64" s="26">
        <v>59</v>
      </c>
      <c r="C64" s="27" t="s">
        <v>40</v>
      </c>
      <c r="D64" s="26"/>
      <c r="E64" s="72">
        <v>620</v>
      </c>
      <c r="F64" s="73"/>
      <c r="G64" s="74"/>
      <c r="H64" s="75"/>
      <c r="I64" s="100">
        <f>ЯНВ.21!I64+F64-E64</f>
        <v>-1240</v>
      </c>
    </row>
    <row r="65" spans="1:9" x14ac:dyDescent="0.25">
      <c r="A65" s="101"/>
      <c r="B65" s="26">
        <v>60</v>
      </c>
      <c r="C65" s="27"/>
      <c r="D65" s="26"/>
      <c r="E65" s="72">
        <v>620</v>
      </c>
      <c r="F65" s="73"/>
      <c r="G65" s="74"/>
      <c r="H65" s="75"/>
      <c r="I65" s="100">
        <f>ЯНВ.21!I65+F65-E65</f>
        <v>-1240</v>
      </c>
    </row>
    <row r="66" spans="1:9" x14ac:dyDescent="0.25">
      <c r="A66" s="101"/>
      <c r="B66" s="26">
        <v>61</v>
      </c>
      <c r="C66" s="27" t="s">
        <v>41</v>
      </c>
      <c r="D66" s="26"/>
      <c r="E66" s="72">
        <v>620</v>
      </c>
      <c r="F66" s="73"/>
      <c r="G66" s="74"/>
      <c r="H66" s="75"/>
      <c r="I66" s="100">
        <f>ЯНВ.21!I66+F66-E66</f>
        <v>-1240</v>
      </c>
    </row>
    <row r="67" spans="1:9" x14ac:dyDescent="0.25">
      <c r="A67" s="101"/>
      <c r="B67" s="26">
        <v>62</v>
      </c>
      <c r="C67" s="27"/>
      <c r="D67" s="26"/>
      <c r="E67" s="72"/>
      <c r="F67" s="38"/>
      <c r="G67" s="74"/>
      <c r="H67" s="75"/>
      <c r="I67" s="100">
        <f>ЯНВ.21!I67+F67-E67</f>
        <v>0</v>
      </c>
    </row>
    <row r="68" spans="1:9" x14ac:dyDescent="0.25">
      <c r="A68" s="101"/>
      <c r="B68" s="26">
        <v>63</v>
      </c>
      <c r="C68" s="27"/>
      <c r="D68" s="26"/>
      <c r="E68" s="72"/>
      <c r="F68" s="73"/>
      <c r="G68" s="74"/>
      <c r="H68" s="75"/>
      <c r="I68" s="100">
        <f>ЯНВ.21!I68+F68-E68</f>
        <v>0</v>
      </c>
    </row>
    <row r="69" spans="1:9" x14ac:dyDescent="0.25">
      <c r="A69" s="101"/>
      <c r="B69" s="26">
        <v>64</v>
      </c>
      <c r="C69" s="27"/>
      <c r="D69" s="26"/>
      <c r="E69" s="72"/>
      <c r="F69" s="73"/>
      <c r="G69" s="74"/>
      <c r="H69" s="75"/>
      <c r="I69" s="100">
        <f>ЯНВ.21!I69+F69-E69</f>
        <v>0</v>
      </c>
    </row>
    <row r="70" spans="1:9" x14ac:dyDescent="0.25">
      <c r="A70" s="101"/>
      <c r="B70" s="26">
        <v>65</v>
      </c>
      <c r="C70" s="27"/>
      <c r="D70" s="26"/>
      <c r="E70" s="72"/>
      <c r="F70" s="73"/>
      <c r="G70" s="74"/>
      <c r="H70" s="75"/>
      <c r="I70" s="100">
        <f>ЯНВ.21!I70+F70-E70</f>
        <v>0</v>
      </c>
    </row>
    <row r="71" spans="1:9" x14ac:dyDescent="0.25">
      <c r="A71" s="101"/>
      <c r="B71" s="26">
        <v>66</v>
      </c>
      <c r="C71" s="27"/>
      <c r="D71" s="26"/>
      <c r="E71" s="72">
        <v>620</v>
      </c>
      <c r="F71" s="73">
        <v>682</v>
      </c>
      <c r="G71" s="74" t="s">
        <v>159</v>
      </c>
      <c r="H71" s="75">
        <v>44253</v>
      </c>
      <c r="I71" s="100">
        <f>ЯНВ.21!I71+F71-E71</f>
        <v>124</v>
      </c>
    </row>
    <row r="72" spans="1:9" x14ac:dyDescent="0.25">
      <c r="A72" s="99"/>
      <c r="B72" s="26">
        <v>67</v>
      </c>
      <c r="C72" s="27"/>
      <c r="D72" s="26"/>
      <c r="E72" s="72">
        <v>620</v>
      </c>
      <c r="F72" s="73">
        <v>650</v>
      </c>
      <c r="G72" s="74" t="s">
        <v>160</v>
      </c>
      <c r="H72" s="75">
        <v>44230</v>
      </c>
      <c r="I72" s="100">
        <f>ЯНВ.21!I72+F72-E72</f>
        <v>710</v>
      </c>
    </row>
    <row r="73" spans="1:9" x14ac:dyDescent="0.25">
      <c r="A73" s="93"/>
      <c r="B73" s="26">
        <v>68</v>
      </c>
      <c r="C73" s="27"/>
      <c r="D73" s="26"/>
      <c r="E73" s="72"/>
      <c r="F73" s="73"/>
      <c r="G73" s="74"/>
      <c r="H73" s="75"/>
      <c r="I73" s="100">
        <f>ЯНВ.21!I73+F73-E73</f>
        <v>0</v>
      </c>
    </row>
    <row r="74" spans="1:9" x14ac:dyDescent="0.25">
      <c r="A74" s="99"/>
      <c r="B74" s="26">
        <v>69</v>
      </c>
      <c r="C74" s="27"/>
      <c r="D74" s="26"/>
      <c r="E74" s="72">
        <v>620</v>
      </c>
      <c r="F74" s="73">
        <v>1300</v>
      </c>
      <c r="G74" s="74" t="s">
        <v>161</v>
      </c>
      <c r="H74" s="75">
        <v>44228</v>
      </c>
      <c r="I74" s="100">
        <f>ЯНВ.21!I74+F74-E74</f>
        <v>60</v>
      </c>
    </row>
    <row r="75" spans="1:9" x14ac:dyDescent="0.25">
      <c r="A75" s="99"/>
      <c r="B75" s="26">
        <v>70</v>
      </c>
      <c r="C75" s="27"/>
      <c r="D75" s="26"/>
      <c r="E75" s="72"/>
      <c r="F75" s="73"/>
      <c r="G75" s="74"/>
      <c r="H75" s="75"/>
      <c r="I75" s="100">
        <f>ЯНВ.21!I75+F75-E75</f>
        <v>0</v>
      </c>
    </row>
    <row r="76" spans="1:9" x14ac:dyDescent="0.25">
      <c r="A76" s="99"/>
      <c r="B76" s="26">
        <v>71</v>
      </c>
      <c r="C76" s="27"/>
      <c r="D76" s="26"/>
      <c r="E76" s="72"/>
      <c r="F76" s="73"/>
      <c r="G76" s="74"/>
      <c r="H76" s="75"/>
      <c r="I76" s="100">
        <f>ЯНВ.21!I76+F76-E76</f>
        <v>0</v>
      </c>
    </row>
    <row r="77" spans="1:9" x14ac:dyDescent="0.25">
      <c r="A77" s="99"/>
      <c r="B77" s="26">
        <v>72</v>
      </c>
      <c r="C77" s="27"/>
      <c r="D77" s="26"/>
      <c r="E77" s="72"/>
      <c r="F77" s="73"/>
      <c r="G77" s="74"/>
      <c r="H77" s="75"/>
      <c r="I77" s="100">
        <f>ЯНВ.21!I77+F77-E77</f>
        <v>0</v>
      </c>
    </row>
    <row r="78" spans="1:9" x14ac:dyDescent="0.25">
      <c r="A78" s="93"/>
      <c r="B78" s="26">
        <v>73</v>
      </c>
      <c r="C78" s="27"/>
      <c r="D78" s="26"/>
      <c r="E78" s="72"/>
      <c r="F78" s="73"/>
      <c r="G78" s="74"/>
      <c r="H78" s="75"/>
      <c r="I78" s="100">
        <f>ЯНВ.21!I78+F78-E78</f>
        <v>0</v>
      </c>
    </row>
    <row r="79" spans="1:9" x14ac:dyDescent="0.25">
      <c r="A79" s="101"/>
      <c r="B79" s="26">
        <v>74</v>
      </c>
      <c r="C79" s="27"/>
      <c r="D79" s="26"/>
      <c r="E79" s="72">
        <v>620</v>
      </c>
      <c r="F79" s="73">
        <v>12350</v>
      </c>
      <c r="G79" s="74" t="s">
        <v>162</v>
      </c>
      <c r="H79" s="75">
        <v>44253</v>
      </c>
      <c r="I79" s="100">
        <f>ЯНВ.21!I79+F79-E79</f>
        <v>11110</v>
      </c>
    </row>
    <row r="80" spans="1:9" x14ac:dyDescent="0.25">
      <c r="A80" s="101"/>
      <c r="B80" s="26">
        <v>75</v>
      </c>
      <c r="C80" s="27" t="s">
        <v>46</v>
      </c>
      <c r="D80" s="26"/>
      <c r="E80" s="72">
        <v>620</v>
      </c>
      <c r="F80" s="73"/>
      <c r="G80" s="74"/>
      <c r="H80" s="75"/>
      <c r="I80" s="100">
        <f>ЯНВ.21!I80+F80-E80</f>
        <v>-1240</v>
      </c>
    </row>
    <row r="81" spans="1:9" x14ac:dyDescent="0.25">
      <c r="A81" s="101"/>
      <c r="B81" s="26">
        <v>76</v>
      </c>
      <c r="C81" s="27"/>
      <c r="D81" s="26"/>
      <c r="E81" s="72"/>
      <c r="F81" s="73"/>
      <c r="G81" s="74"/>
      <c r="H81" s="75"/>
      <c r="I81" s="100">
        <f>ЯНВ.21!I81+F81-E81</f>
        <v>0</v>
      </c>
    </row>
    <row r="82" spans="1:9" x14ac:dyDescent="0.25">
      <c r="A82" s="99"/>
      <c r="B82" s="26">
        <v>77</v>
      </c>
      <c r="C82" s="27" t="s">
        <v>47</v>
      </c>
      <c r="D82" s="26"/>
      <c r="E82" s="72">
        <v>620</v>
      </c>
      <c r="F82" s="73"/>
      <c r="G82" s="74"/>
      <c r="H82" s="75"/>
      <c r="I82" s="100">
        <f>ЯНВ.21!I82+F82-E82</f>
        <v>-1240</v>
      </c>
    </row>
    <row r="83" spans="1:9" x14ac:dyDescent="0.25">
      <c r="A83" s="101"/>
      <c r="B83" s="26">
        <v>78</v>
      </c>
      <c r="C83" s="27"/>
      <c r="D83" s="26"/>
      <c r="E83" s="72"/>
      <c r="F83" s="73"/>
      <c r="G83" s="74"/>
      <c r="H83" s="75"/>
      <c r="I83" s="100">
        <f>ЯНВ.21!I83+F83-E83</f>
        <v>0</v>
      </c>
    </row>
    <row r="84" spans="1:9" x14ac:dyDescent="0.25">
      <c r="A84" s="101"/>
      <c r="B84" s="26">
        <v>79</v>
      </c>
      <c r="C84" s="27"/>
      <c r="D84" s="26"/>
      <c r="E84" s="72"/>
      <c r="F84" s="73"/>
      <c r="G84" s="74"/>
      <c r="H84" s="75"/>
      <c r="I84" s="100">
        <f>ЯНВ.21!I84+F84-E84</f>
        <v>0</v>
      </c>
    </row>
    <row r="85" spans="1:9" ht="30" x14ac:dyDescent="0.25">
      <c r="A85" s="101"/>
      <c r="B85" s="26">
        <v>80</v>
      </c>
      <c r="C85" s="27" t="s">
        <v>49</v>
      </c>
      <c r="D85" s="26"/>
      <c r="E85" s="72">
        <v>620</v>
      </c>
      <c r="F85" s="73">
        <v>650</v>
      </c>
      <c r="G85" s="74" t="s">
        <v>163</v>
      </c>
      <c r="H85" s="75">
        <v>44235</v>
      </c>
      <c r="I85" s="100">
        <f>ЯНВ.21!I85+F85-E85</f>
        <v>1360</v>
      </c>
    </row>
    <row r="86" spans="1:9" x14ac:dyDescent="0.25">
      <c r="A86" s="101"/>
      <c r="B86" s="26">
        <v>81</v>
      </c>
      <c r="C86" s="27"/>
      <c r="D86" s="26"/>
      <c r="E86" s="72"/>
      <c r="F86" s="73"/>
      <c r="G86" s="74"/>
      <c r="H86" s="75"/>
      <c r="I86" s="100">
        <f>ЯНВ.21!I86+F86-E86</f>
        <v>0</v>
      </c>
    </row>
    <row r="87" spans="1:9" x14ac:dyDescent="0.25">
      <c r="A87" s="101"/>
      <c r="B87" s="26">
        <v>82</v>
      </c>
      <c r="C87" s="27"/>
      <c r="D87" s="26"/>
      <c r="E87" s="72"/>
      <c r="F87" s="73"/>
      <c r="G87" s="74"/>
      <c r="H87" s="75"/>
      <c r="I87" s="100">
        <f>ЯНВ.21!I87+F87-E87</f>
        <v>0</v>
      </c>
    </row>
    <row r="88" spans="1:9" x14ac:dyDescent="0.25">
      <c r="A88" s="101"/>
      <c r="B88" s="26">
        <v>83</v>
      </c>
      <c r="C88" s="27"/>
      <c r="D88" s="26"/>
      <c r="E88" s="72"/>
      <c r="F88" s="73"/>
      <c r="G88" s="74"/>
      <c r="H88" s="75"/>
      <c r="I88" s="100">
        <f>ЯНВ.21!I88+F88-E88</f>
        <v>0</v>
      </c>
    </row>
    <row r="89" spans="1:9" x14ac:dyDescent="0.25">
      <c r="A89" s="101"/>
      <c r="B89" s="26">
        <v>84</v>
      </c>
      <c r="C89" s="27"/>
      <c r="D89" s="26"/>
      <c r="E89" s="72"/>
      <c r="F89" s="73"/>
      <c r="G89" s="74"/>
      <c r="H89" s="75"/>
      <c r="I89" s="100">
        <f>ЯНВ.21!I89+F89-E89</f>
        <v>0</v>
      </c>
    </row>
    <row r="90" spans="1:9" x14ac:dyDescent="0.25">
      <c r="A90" s="102"/>
      <c r="B90" s="26">
        <v>85</v>
      </c>
      <c r="C90" s="27"/>
      <c r="D90" s="26"/>
      <c r="E90" s="72"/>
      <c r="F90" s="73"/>
      <c r="G90" s="74"/>
      <c r="H90" s="26"/>
      <c r="I90" s="100">
        <f>ЯНВ.21!I90+F90-E90</f>
        <v>0</v>
      </c>
    </row>
    <row r="91" spans="1:9" x14ac:dyDescent="0.25">
      <c r="A91" s="101"/>
      <c r="B91" s="26">
        <v>86</v>
      </c>
      <c r="C91" s="27"/>
      <c r="D91" s="26"/>
      <c r="E91" s="72"/>
      <c r="F91" s="73"/>
      <c r="G91" s="74"/>
      <c r="H91" s="75"/>
      <c r="I91" s="100">
        <f>ЯНВ.21!I91+F91-E91</f>
        <v>0</v>
      </c>
    </row>
    <row r="92" spans="1:9" x14ac:dyDescent="0.25">
      <c r="A92" s="99"/>
      <c r="B92" s="26">
        <v>87</v>
      </c>
      <c r="C92" s="27" t="s">
        <v>51</v>
      </c>
      <c r="D92" s="26"/>
      <c r="E92" s="72">
        <v>620</v>
      </c>
      <c r="F92" s="73"/>
      <c r="G92" s="74"/>
      <c r="H92" s="75"/>
      <c r="I92" s="100">
        <f>ЯНВ.21!I92+F92-E92</f>
        <v>-1240</v>
      </c>
    </row>
    <row r="93" spans="1:9" x14ac:dyDescent="0.25">
      <c r="A93" s="99"/>
      <c r="B93" s="26">
        <v>88</v>
      </c>
      <c r="C93" s="27"/>
      <c r="D93" s="26"/>
      <c r="E93" s="72"/>
      <c r="F93" s="73"/>
      <c r="G93" s="74"/>
      <c r="H93" s="26"/>
      <c r="I93" s="100">
        <f>ЯНВ.21!I93+F93-E93</f>
        <v>0</v>
      </c>
    </row>
    <row r="94" spans="1:9" x14ac:dyDescent="0.25">
      <c r="A94" s="99"/>
      <c r="B94" s="26">
        <v>89</v>
      </c>
      <c r="C94" s="27"/>
      <c r="D94" s="26"/>
      <c r="E94" s="72"/>
      <c r="F94" s="73"/>
      <c r="G94" s="74"/>
      <c r="H94" s="26"/>
      <c r="I94" s="100">
        <f>ЯНВ.21!I94+F94-E94</f>
        <v>0</v>
      </c>
    </row>
    <row r="95" spans="1:9" x14ac:dyDescent="0.25">
      <c r="A95" s="99"/>
      <c r="B95" s="26">
        <v>90</v>
      </c>
      <c r="C95" s="27"/>
      <c r="D95" s="26"/>
      <c r="E95" s="72"/>
      <c r="F95" s="73"/>
      <c r="G95" s="74"/>
      <c r="H95" s="26"/>
      <c r="I95" s="100">
        <f>ЯНВ.21!I95+F95-E95</f>
        <v>0</v>
      </c>
    </row>
    <row r="96" spans="1:9" x14ac:dyDescent="0.25">
      <c r="A96" s="99"/>
      <c r="B96" s="26">
        <v>91</v>
      </c>
      <c r="C96" s="27" t="s">
        <v>53</v>
      </c>
      <c r="D96" s="26"/>
      <c r="E96" s="72">
        <v>620</v>
      </c>
      <c r="F96" s="73"/>
      <c r="G96" s="74"/>
      <c r="H96" s="75"/>
      <c r="I96" s="100">
        <f>ЯНВ.21!I96+F96-E96</f>
        <v>710</v>
      </c>
    </row>
    <row r="97" spans="1:9" ht="30" x14ac:dyDescent="0.25">
      <c r="A97" s="99"/>
      <c r="B97" s="26">
        <v>92</v>
      </c>
      <c r="C97" s="27" t="s">
        <v>54</v>
      </c>
      <c r="D97" s="26"/>
      <c r="E97" s="72">
        <v>620</v>
      </c>
      <c r="F97" s="73"/>
      <c r="G97" s="74"/>
      <c r="H97" s="26"/>
      <c r="I97" s="100">
        <f>ЯНВ.21!I97+F97-E97</f>
        <v>-1240</v>
      </c>
    </row>
    <row r="98" spans="1:9" ht="30" x14ac:dyDescent="0.25">
      <c r="A98" s="93"/>
      <c r="B98" s="26">
        <v>93</v>
      </c>
      <c r="C98" s="27" t="s">
        <v>55</v>
      </c>
      <c r="D98" s="26"/>
      <c r="E98" s="72">
        <v>620</v>
      </c>
      <c r="F98" s="73"/>
      <c r="G98" s="74"/>
      <c r="H98" s="75"/>
      <c r="I98" s="100">
        <f>ЯНВ.21!I98+F98-E98</f>
        <v>-1240</v>
      </c>
    </row>
    <row r="99" spans="1:9" x14ac:dyDescent="0.25">
      <c r="A99" s="93"/>
      <c r="B99" s="26">
        <v>94</v>
      </c>
      <c r="C99" s="27"/>
      <c r="D99" s="26"/>
      <c r="E99" s="72"/>
      <c r="F99" s="73"/>
      <c r="G99" s="74"/>
      <c r="H99" s="75"/>
      <c r="I99" s="100">
        <f>ЯНВ.21!I99+F99-E99</f>
        <v>0</v>
      </c>
    </row>
    <row r="100" spans="1:9" x14ac:dyDescent="0.25">
      <c r="A100" s="93"/>
      <c r="B100" s="26">
        <v>95</v>
      </c>
      <c r="C100" s="27"/>
      <c r="D100" s="26"/>
      <c r="E100" s="72"/>
      <c r="F100" s="73"/>
      <c r="G100" s="74"/>
      <c r="H100" s="75"/>
      <c r="I100" s="100">
        <f>ЯНВ.21!I100+F100-E100</f>
        <v>0</v>
      </c>
    </row>
    <row r="101" spans="1:9" x14ac:dyDescent="0.25">
      <c r="A101" s="101"/>
      <c r="B101" s="26">
        <v>96</v>
      </c>
      <c r="C101" s="27"/>
      <c r="D101" s="26"/>
      <c r="E101" s="72"/>
      <c r="F101" s="73"/>
      <c r="G101" s="74"/>
      <c r="H101" s="75"/>
      <c r="I101" s="100">
        <f>ЯНВ.21!I101+F101-E101</f>
        <v>0</v>
      </c>
    </row>
    <row r="102" spans="1:9" x14ac:dyDescent="0.25">
      <c r="A102" s="101"/>
      <c r="B102" s="26">
        <v>97</v>
      </c>
      <c r="C102" s="27"/>
      <c r="D102" s="26"/>
      <c r="E102" s="72"/>
      <c r="F102" s="73"/>
      <c r="G102" s="74"/>
      <c r="H102" s="26"/>
      <c r="I102" s="100">
        <f>ЯНВ.21!I102+F102-E102</f>
        <v>0</v>
      </c>
    </row>
    <row r="103" spans="1:9" x14ac:dyDescent="0.25">
      <c r="A103" s="101"/>
      <c r="B103" s="26">
        <v>98</v>
      </c>
      <c r="C103" s="27"/>
      <c r="D103" s="26"/>
      <c r="E103" s="72"/>
      <c r="F103" s="73"/>
      <c r="G103" s="74"/>
      <c r="H103" s="26"/>
      <c r="I103" s="100">
        <f>ЯНВ.21!I103+F103-E103</f>
        <v>0</v>
      </c>
    </row>
    <row r="104" spans="1:9" x14ac:dyDescent="0.25">
      <c r="A104" s="101"/>
      <c r="B104" s="26">
        <v>99</v>
      </c>
      <c r="C104" s="27"/>
      <c r="D104" s="26"/>
      <c r="E104" s="72"/>
      <c r="F104" s="73"/>
      <c r="G104" s="74"/>
      <c r="H104" s="26"/>
      <c r="I104" s="100">
        <f>ЯНВ.21!I104+F104-E104</f>
        <v>0</v>
      </c>
    </row>
    <row r="105" spans="1:9" x14ac:dyDescent="0.25">
      <c r="A105" s="101"/>
      <c r="B105" s="26">
        <v>100</v>
      </c>
      <c r="C105" s="27"/>
      <c r="D105" s="26"/>
      <c r="E105" s="72"/>
      <c r="F105" s="73"/>
      <c r="G105" s="74"/>
      <c r="H105" s="26"/>
      <c r="I105" s="100">
        <f>ЯНВ.21!I105+F105-E105</f>
        <v>0</v>
      </c>
    </row>
    <row r="106" spans="1:9" x14ac:dyDescent="0.25">
      <c r="A106" s="101"/>
      <c r="B106" s="26">
        <v>101</v>
      </c>
      <c r="C106" s="27"/>
      <c r="D106" s="26"/>
      <c r="E106" s="72"/>
      <c r="F106" s="73"/>
      <c r="G106" s="74"/>
      <c r="H106" s="26"/>
      <c r="I106" s="100">
        <f>ЯНВ.21!I106+F106-E106</f>
        <v>0</v>
      </c>
    </row>
    <row r="107" spans="1:9" x14ac:dyDescent="0.25">
      <c r="A107" s="99"/>
      <c r="B107" s="26">
        <v>102</v>
      </c>
      <c r="C107" s="27"/>
      <c r="D107" s="26"/>
      <c r="E107" s="72"/>
      <c r="F107" s="73"/>
      <c r="G107" s="74"/>
      <c r="H107" s="75"/>
      <c r="I107" s="100">
        <f>ЯНВ.21!I107+F107-E107</f>
        <v>0</v>
      </c>
    </row>
    <row r="108" spans="1:9" x14ac:dyDescent="0.25">
      <c r="A108" s="99"/>
      <c r="B108" s="26">
        <v>103</v>
      </c>
      <c r="C108" s="27"/>
      <c r="D108" s="26"/>
      <c r="E108" s="72"/>
      <c r="F108" s="73"/>
      <c r="G108" s="74"/>
      <c r="H108" s="26"/>
      <c r="I108" s="100">
        <f>ЯНВ.21!I108+F108-E108</f>
        <v>0</v>
      </c>
    </row>
    <row r="109" spans="1:9" ht="30" x14ac:dyDescent="0.25">
      <c r="A109" s="99"/>
      <c r="B109" s="26">
        <v>104</v>
      </c>
      <c r="C109" s="27" t="s">
        <v>57</v>
      </c>
      <c r="D109" s="26"/>
      <c r="E109" s="72">
        <v>620</v>
      </c>
      <c r="F109" s="73"/>
      <c r="G109" s="74"/>
      <c r="H109" s="26"/>
      <c r="I109" s="100">
        <f>ЯНВ.21!I109+F109-E109</f>
        <v>-1240</v>
      </c>
    </row>
    <row r="110" spans="1:9" x14ac:dyDescent="0.25">
      <c r="A110" s="99"/>
      <c r="B110" s="26">
        <v>105</v>
      </c>
      <c r="C110" s="27"/>
      <c r="D110" s="26"/>
      <c r="E110" s="72"/>
      <c r="F110" s="73"/>
      <c r="G110" s="74"/>
      <c r="H110" s="26"/>
      <c r="I110" s="100">
        <f>ЯНВ.21!I110+F110-E110</f>
        <v>0</v>
      </c>
    </row>
    <row r="111" spans="1:9" x14ac:dyDescent="0.25">
      <c r="A111" s="101"/>
      <c r="B111" s="26">
        <v>106</v>
      </c>
      <c r="C111" s="27"/>
      <c r="D111" s="26"/>
      <c r="E111" s="72"/>
      <c r="F111" s="73"/>
      <c r="G111" s="74"/>
      <c r="H111" s="26"/>
      <c r="I111" s="100">
        <f>ЯНВ.21!I111+F111-E111</f>
        <v>0</v>
      </c>
    </row>
    <row r="112" spans="1:9" x14ac:dyDescent="0.25">
      <c r="A112" s="101"/>
      <c r="B112" s="26">
        <v>107</v>
      </c>
      <c r="C112" s="27"/>
      <c r="D112" s="26"/>
      <c r="E112" s="72"/>
      <c r="F112" s="73"/>
      <c r="G112" s="74"/>
      <c r="H112" s="75"/>
      <c r="I112" s="100">
        <f>ЯНВ.21!I112+F112-E112</f>
        <v>0</v>
      </c>
    </row>
    <row r="113" spans="1:9" x14ac:dyDescent="0.25">
      <c r="A113" s="101"/>
      <c r="B113" s="26">
        <v>108</v>
      </c>
      <c r="C113" s="27"/>
      <c r="D113" s="26"/>
      <c r="E113" s="72"/>
      <c r="F113" s="73"/>
      <c r="G113" s="74"/>
      <c r="H113" s="75"/>
      <c r="I113" s="100">
        <f>ЯНВ.21!I113+F113-E113</f>
        <v>0</v>
      </c>
    </row>
    <row r="114" spans="1:9" x14ac:dyDescent="0.25">
      <c r="A114" s="101"/>
      <c r="B114" s="26">
        <v>109</v>
      </c>
      <c r="C114" s="27"/>
      <c r="D114" s="26"/>
      <c r="E114" s="72"/>
      <c r="F114" s="73"/>
      <c r="G114" s="74"/>
      <c r="H114" s="75"/>
      <c r="I114" s="100">
        <f>ЯНВ.21!I114+F114-E114</f>
        <v>0</v>
      </c>
    </row>
    <row r="115" spans="1:9" x14ac:dyDescent="0.25">
      <c r="A115" s="101"/>
      <c r="B115" s="26">
        <v>110</v>
      </c>
      <c r="C115" s="27" t="s">
        <v>58</v>
      </c>
      <c r="D115" s="26"/>
      <c r="E115" s="72">
        <v>620</v>
      </c>
      <c r="F115" s="73"/>
      <c r="G115" s="74"/>
      <c r="H115" s="26"/>
      <c r="I115" s="100">
        <f>ЯНВ.21!I115+F115-E115</f>
        <v>-1240</v>
      </c>
    </row>
    <row r="116" spans="1:9" ht="30" x14ac:dyDescent="0.25">
      <c r="A116" s="101"/>
      <c r="B116" s="26">
        <v>111</v>
      </c>
      <c r="C116" s="27" t="s">
        <v>59</v>
      </c>
      <c r="D116" s="26"/>
      <c r="E116" s="72">
        <v>620</v>
      </c>
      <c r="F116" s="73"/>
      <c r="G116" s="74"/>
      <c r="H116" s="26"/>
      <c r="I116" s="100">
        <f>ЯНВ.21!I116+F116-E116</f>
        <v>-1240</v>
      </c>
    </row>
    <row r="117" spans="1:9" x14ac:dyDescent="0.25">
      <c r="A117" s="101"/>
      <c r="B117" s="26">
        <v>112</v>
      </c>
      <c r="C117" s="27"/>
      <c r="D117" s="26"/>
      <c r="E117" s="72"/>
      <c r="F117" s="73"/>
      <c r="G117" s="74"/>
      <c r="H117" s="26"/>
      <c r="I117" s="100">
        <f>ЯНВ.21!I117+F117-E117</f>
        <v>0</v>
      </c>
    </row>
    <row r="118" spans="1:9" ht="30" x14ac:dyDescent="0.25">
      <c r="A118" s="101"/>
      <c r="B118" s="26">
        <v>113</v>
      </c>
      <c r="C118" s="27" t="s">
        <v>60</v>
      </c>
      <c r="D118" s="26"/>
      <c r="E118" s="72">
        <v>620</v>
      </c>
      <c r="F118" s="73"/>
      <c r="G118" s="74"/>
      <c r="H118" s="26"/>
      <c r="I118" s="100">
        <f>ЯНВ.21!I118+F118-E118</f>
        <v>-1240</v>
      </c>
    </row>
    <row r="119" spans="1:9" x14ac:dyDescent="0.25">
      <c r="A119" s="101"/>
      <c r="B119" s="26">
        <v>114</v>
      </c>
      <c r="C119" s="27" t="s">
        <v>341</v>
      </c>
      <c r="D119" s="26"/>
      <c r="E119" s="72">
        <v>620</v>
      </c>
      <c r="F119" s="73"/>
      <c r="G119" s="74"/>
      <c r="H119" s="26"/>
      <c r="I119" s="100">
        <f>ЯНВ.21!I119+F119-E119</f>
        <v>-1240</v>
      </c>
    </row>
    <row r="120" spans="1:9" x14ac:dyDescent="0.25">
      <c r="A120" s="101"/>
      <c r="B120" s="26">
        <v>115</v>
      </c>
      <c r="C120" s="27"/>
      <c r="D120" s="26"/>
      <c r="E120" s="72"/>
      <c r="F120" s="73"/>
      <c r="G120" s="74"/>
      <c r="H120" s="26"/>
      <c r="I120" s="100">
        <f>ЯНВ.21!I120+F120-E120</f>
        <v>0</v>
      </c>
    </row>
    <row r="121" spans="1:9" x14ac:dyDescent="0.25">
      <c r="A121" s="101"/>
      <c r="B121" s="26">
        <v>116</v>
      </c>
      <c r="C121" s="27"/>
      <c r="D121" s="26"/>
      <c r="E121" s="72"/>
      <c r="F121" s="73"/>
      <c r="G121" s="74"/>
      <c r="H121" s="26"/>
      <c r="I121" s="100">
        <f>ЯНВ.21!I121+F121-E121</f>
        <v>0</v>
      </c>
    </row>
    <row r="122" spans="1:9" ht="30" x14ac:dyDescent="0.25">
      <c r="A122" s="101"/>
      <c r="B122" s="26">
        <v>117</v>
      </c>
      <c r="C122" s="50" t="s">
        <v>62</v>
      </c>
      <c r="D122" s="26"/>
      <c r="E122" s="72">
        <v>620</v>
      </c>
      <c r="F122" s="73"/>
      <c r="G122" s="74"/>
      <c r="H122" s="26"/>
      <c r="I122" s="100">
        <f>ЯНВ.21!I122+F122-E122</f>
        <v>-1240</v>
      </c>
    </row>
    <row r="123" spans="1:9" ht="30" x14ac:dyDescent="0.25">
      <c r="A123" s="101"/>
      <c r="B123" s="26">
        <v>118</v>
      </c>
      <c r="C123" s="27" t="s">
        <v>61</v>
      </c>
      <c r="D123" s="26"/>
      <c r="E123" s="72">
        <v>620</v>
      </c>
      <c r="F123" s="73"/>
      <c r="G123" s="74"/>
      <c r="H123" s="26"/>
      <c r="I123" s="100">
        <f>ЯНВ.21!I123+F123-E123</f>
        <v>-1240</v>
      </c>
    </row>
    <row r="124" spans="1:9" x14ac:dyDescent="0.25">
      <c r="A124" s="101"/>
      <c r="B124" s="26">
        <v>119</v>
      </c>
      <c r="C124" s="27" t="s">
        <v>63</v>
      </c>
      <c r="D124" s="26"/>
      <c r="E124" s="72">
        <v>620</v>
      </c>
      <c r="F124" s="73"/>
      <c r="G124" s="74"/>
      <c r="H124" s="75"/>
      <c r="I124" s="100">
        <f>ЯНВ.21!I124+F124-E124</f>
        <v>-1240</v>
      </c>
    </row>
    <row r="125" spans="1:9" x14ac:dyDescent="0.25">
      <c r="A125" s="101"/>
      <c r="B125" s="26">
        <v>120</v>
      </c>
      <c r="C125" s="27"/>
      <c r="D125" s="26"/>
      <c r="E125" s="72"/>
      <c r="F125" s="79"/>
      <c r="G125" s="26"/>
      <c r="H125" s="75"/>
      <c r="I125" s="100">
        <f>ЯНВ.21!I125+F125-E125</f>
        <v>0</v>
      </c>
    </row>
    <row r="126" spans="1:9" x14ac:dyDescent="0.25">
      <c r="A126" s="101"/>
      <c r="B126" s="26">
        <v>121</v>
      </c>
      <c r="C126" s="27" t="s">
        <v>64</v>
      </c>
      <c r="D126" s="26"/>
      <c r="E126" s="72">
        <v>620</v>
      </c>
      <c r="F126" s="73"/>
      <c r="G126" s="74"/>
      <c r="H126" s="26"/>
      <c r="I126" s="100">
        <f>ЯНВ.21!I126+F126-E126</f>
        <v>-1240</v>
      </c>
    </row>
    <row r="127" spans="1:9" x14ac:dyDescent="0.25">
      <c r="A127" s="101"/>
      <c r="B127" s="26">
        <v>122</v>
      </c>
      <c r="C127" s="27"/>
      <c r="D127" s="26"/>
      <c r="E127" s="72"/>
      <c r="F127" s="73"/>
      <c r="G127" s="74"/>
      <c r="H127" s="26"/>
      <c r="I127" s="100">
        <f>ЯНВ.21!I127+F127-E127</f>
        <v>0</v>
      </c>
    </row>
    <row r="128" spans="1:9" x14ac:dyDescent="0.25">
      <c r="A128" s="101"/>
      <c r="B128" s="26">
        <v>123</v>
      </c>
      <c r="C128" s="27" t="s">
        <v>65</v>
      </c>
      <c r="D128" s="26"/>
      <c r="E128" s="72">
        <v>620</v>
      </c>
      <c r="F128" s="73"/>
      <c r="G128" s="74"/>
      <c r="H128" s="26"/>
      <c r="I128" s="100">
        <f>ЯНВ.21!I128+F128-E128</f>
        <v>-1240</v>
      </c>
    </row>
    <row r="129" spans="1:9" x14ac:dyDescent="0.25">
      <c r="A129" s="101"/>
      <c r="B129" s="26">
        <v>124</v>
      </c>
      <c r="C129" s="27" t="s">
        <v>66</v>
      </c>
      <c r="D129" s="26"/>
      <c r="E129" s="72">
        <v>620</v>
      </c>
      <c r="F129" s="73"/>
      <c r="G129" s="74"/>
      <c r="H129" s="26"/>
      <c r="I129" s="100">
        <f>ЯНВ.21!I129+F129-E129</f>
        <v>-1240</v>
      </c>
    </row>
    <row r="130" spans="1:9" x14ac:dyDescent="0.25">
      <c r="A130" s="101"/>
      <c r="B130" s="26">
        <v>125</v>
      </c>
      <c r="C130" s="27"/>
      <c r="D130" s="26"/>
      <c r="E130" s="72">
        <v>620</v>
      </c>
      <c r="F130" s="73">
        <v>1300</v>
      </c>
      <c r="G130" s="74" t="s">
        <v>164</v>
      </c>
      <c r="H130" s="75">
        <v>44251</v>
      </c>
      <c r="I130" s="100">
        <f>ЯНВ.21!I130+F130-E130</f>
        <v>680</v>
      </c>
    </row>
    <row r="131" spans="1:9" x14ac:dyDescent="0.25">
      <c r="A131" s="101"/>
      <c r="B131" s="26">
        <v>126</v>
      </c>
      <c r="C131" s="27" t="s">
        <v>151</v>
      </c>
      <c r="D131" s="26"/>
      <c r="E131" s="72">
        <v>620</v>
      </c>
      <c r="F131" s="73"/>
      <c r="G131" s="74"/>
      <c r="H131" s="26"/>
      <c r="I131" s="100">
        <f>ЯНВ.21!I131+F131-E131</f>
        <v>-1240</v>
      </c>
    </row>
    <row r="132" spans="1:9" ht="30" x14ac:dyDescent="0.25">
      <c r="A132" s="101"/>
      <c r="B132" s="26">
        <v>127</v>
      </c>
      <c r="C132" s="27" t="s">
        <v>69</v>
      </c>
      <c r="D132" s="26"/>
      <c r="E132" s="72">
        <v>620</v>
      </c>
      <c r="F132" s="73"/>
      <c r="G132" s="74"/>
      <c r="H132" s="75"/>
      <c r="I132" s="100">
        <f>ЯНВ.21!I132+F132-E132</f>
        <v>-1240</v>
      </c>
    </row>
    <row r="133" spans="1:9" ht="30" x14ac:dyDescent="0.25">
      <c r="A133" s="101"/>
      <c r="B133" s="26">
        <v>128</v>
      </c>
      <c r="C133" s="27" t="s">
        <v>70</v>
      </c>
      <c r="D133" s="26"/>
      <c r="E133" s="72">
        <v>620</v>
      </c>
      <c r="F133" s="73"/>
      <c r="G133" s="74"/>
      <c r="H133" s="75"/>
      <c r="I133" s="100">
        <f>ЯНВ.21!I133+F133-E133</f>
        <v>-1240</v>
      </c>
    </row>
    <row r="134" spans="1:9" ht="30" x14ac:dyDescent="0.25">
      <c r="A134" s="101"/>
      <c r="B134" s="26">
        <v>129</v>
      </c>
      <c r="C134" s="27" t="s">
        <v>71</v>
      </c>
      <c r="D134" s="26"/>
      <c r="E134" s="72">
        <v>620</v>
      </c>
      <c r="F134" s="73"/>
      <c r="G134" s="74"/>
      <c r="H134" s="75"/>
      <c r="I134" s="100">
        <f>ЯНВ.21!I134+F134-E134</f>
        <v>-1240</v>
      </c>
    </row>
    <row r="135" spans="1:9" ht="30" x14ac:dyDescent="0.25">
      <c r="A135" s="99"/>
      <c r="B135" s="26">
        <v>130</v>
      </c>
      <c r="C135" s="27" t="s">
        <v>72</v>
      </c>
      <c r="D135" s="26"/>
      <c r="E135" s="72">
        <v>620</v>
      </c>
      <c r="F135" s="73"/>
      <c r="G135" s="74"/>
      <c r="H135" s="75"/>
      <c r="I135" s="100">
        <f>ЯНВ.21!I135+F135-E135</f>
        <v>-1240</v>
      </c>
    </row>
    <row r="136" spans="1:9" ht="30" x14ac:dyDescent="0.25">
      <c r="A136" s="99"/>
      <c r="B136" s="26">
        <v>131</v>
      </c>
      <c r="C136" s="27" t="s">
        <v>73</v>
      </c>
      <c r="D136" s="26"/>
      <c r="E136" s="72">
        <v>620</v>
      </c>
      <c r="F136" s="73"/>
      <c r="G136" s="74"/>
      <c r="H136" s="26"/>
      <c r="I136" s="100">
        <f>ЯНВ.21!I136+F136-E136</f>
        <v>-1240</v>
      </c>
    </row>
    <row r="137" spans="1:9" ht="30" x14ac:dyDescent="0.25">
      <c r="A137" s="99"/>
      <c r="B137" s="26">
        <v>132</v>
      </c>
      <c r="C137" s="27" t="s">
        <v>72</v>
      </c>
      <c r="D137" s="26"/>
      <c r="E137" s="72">
        <v>620</v>
      </c>
      <c r="F137" s="73"/>
      <c r="G137" s="74"/>
      <c r="H137" s="75"/>
      <c r="I137" s="100">
        <f>ЯНВ.21!I137+F137-E137</f>
        <v>-1240</v>
      </c>
    </row>
    <row r="138" spans="1:9" x14ac:dyDescent="0.25">
      <c r="A138" s="101"/>
      <c r="B138" s="26">
        <v>133</v>
      </c>
      <c r="C138" s="27" t="s">
        <v>74</v>
      </c>
      <c r="D138" s="26"/>
      <c r="E138" s="72">
        <v>620</v>
      </c>
      <c r="F138" s="73"/>
      <c r="G138" s="74"/>
      <c r="H138" s="75"/>
      <c r="I138" s="100">
        <f>ЯНВ.21!I138+F138-E138</f>
        <v>-1240</v>
      </c>
    </row>
    <row r="139" spans="1:9" ht="30" x14ac:dyDescent="0.25">
      <c r="A139" s="101"/>
      <c r="B139" s="26">
        <v>134</v>
      </c>
      <c r="C139" s="27" t="s">
        <v>75</v>
      </c>
      <c r="D139" s="26"/>
      <c r="E139" s="72">
        <v>620</v>
      </c>
      <c r="F139" s="38"/>
      <c r="G139" s="74"/>
      <c r="H139" s="75"/>
      <c r="I139" s="100">
        <f>ЯНВ.21!I139+F139-E139</f>
        <v>-1240</v>
      </c>
    </row>
    <row r="140" spans="1:9" x14ac:dyDescent="0.25">
      <c r="A140" s="101"/>
      <c r="B140" s="26">
        <v>135</v>
      </c>
      <c r="C140" s="27" t="s">
        <v>76</v>
      </c>
      <c r="D140" s="26"/>
      <c r="E140" s="72">
        <v>620</v>
      </c>
      <c r="F140" s="73"/>
      <c r="G140" s="74"/>
      <c r="H140" s="75"/>
      <c r="I140" s="100">
        <f>ЯНВ.21!I140+F140-E140</f>
        <v>-590</v>
      </c>
    </row>
    <row r="141" spans="1:9" ht="30" x14ac:dyDescent="0.25">
      <c r="A141" s="101"/>
      <c r="B141" s="26">
        <v>136</v>
      </c>
      <c r="C141" s="27" t="s">
        <v>77</v>
      </c>
      <c r="D141" s="26"/>
      <c r="E141" s="72">
        <v>620</v>
      </c>
      <c r="F141" s="73"/>
      <c r="G141" s="74"/>
      <c r="H141" s="26"/>
      <c r="I141" s="100">
        <f>ЯНВ.21!I141+F141-E141</f>
        <v>-1240</v>
      </c>
    </row>
    <row r="142" spans="1:9" x14ac:dyDescent="0.25">
      <c r="A142" s="101"/>
      <c r="B142" s="26">
        <v>137</v>
      </c>
      <c r="C142" s="27"/>
      <c r="D142" s="26"/>
      <c r="E142" s="72"/>
      <c r="F142" s="73"/>
      <c r="G142" s="74"/>
      <c r="H142" s="26"/>
      <c r="I142" s="100">
        <f>ЯНВ.21!I142+F142-E142</f>
        <v>0</v>
      </c>
    </row>
    <row r="143" spans="1:9" ht="30" x14ac:dyDescent="0.25">
      <c r="A143" s="101"/>
      <c r="B143" s="26">
        <v>138</v>
      </c>
      <c r="C143" s="27" t="s">
        <v>78</v>
      </c>
      <c r="D143" s="26"/>
      <c r="E143" s="72">
        <v>620</v>
      </c>
      <c r="F143" s="73"/>
      <c r="G143" s="74"/>
      <c r="H143" s="26"/>
      <c r="I143" s="100">
        <f>ЯНВ.21!I143+F143-E143</f>
        <v>-1240</v>
      </c>
    </row>
    <row r="144" spans="1:9" x14ac:dyDescent="0.25">
      <c r="A144" s="101"/>
      <c r="B144" s="26">
        <v>139</v>
      </c>
      <c r="C144" s="27" t="s">
        <v>79</v>
      </c>
      <c r="D144" s="26"/>
      <c r="E144" s="72">
        <v>620</v>
      </c>
      <c r="F144" s="73"/>
      <c r="G144" s="74"/>
      <c r="H144" s="26"/>
      <c r="I144" s="100">
        <f>ЯНВ.21!I144+F144-E144</f>
        <v>-1240</v>
      </c>
    </row>
    <row r="145" spans="1:9" x14ac:dyDescent="0.25">
      <c r="A145" s="101"/>
      <c r="B145" s="26">
        <v>140</v>
      </c>
      <c r="C145" s="27" t="s">
        <v>80</v>
      </c>
      <c r="D145" s="26"/>
      <c r="E145" s="72">
        <v>620</v>
      </c>
      <c r="F145" s="73"/>
      <c r="G145" s="74"/>
      <c r="H145" s="26"/>
      <c r="I145" s="100">
        <f>ЯНВ.21!I145+F145-E145</f>
        <v>-1240</v>
      </c>
    </row>
    <row r="146" spans="1:9" x14ac:dyDescent="0.25">
      <c r="A146" s="101"/>
      <c r="B146" s="26">
        <v>141</v>
      </c>
      <c r="C146" s="27"/>
      <c r="D146" s="26"/>
      <c r="E146" s="72"/>
      <c r="F146" s="73"/>
      <c r="G146" s="74"/>
      <c r="H146" s="26"/>
      <c r="I146" s="100">
        <f>ЯНВ.21!I146+F146-E146</f>
        <v>0</v>
      </c>
    </row>
    <row r="147" spans="1:9" ht="30" x14ac:dyDescent="0.25">
      <c r="A147" s="101"/>
      <c r="B147" s="26">
        <v>142</v>
      </c>
      <c r="C147" s="27" t="s">
        <v>81</v>
      </c>
      <c r="D147" s="26"/>
      <c r="E147" s="72">
        <v>620</v>
      </c>
      <c r="F147" s="73"/>
      <c r="G147" s="74"/>
      <c r="H147" s="26"/>
      <c r="I147" s="100">
        <f>ЯНВ.21!I147+F147-E147</f>
        <v>-1240</v>
      </c>
    </row>
    <row r="148" spans="1:9" ht="30" x14ac:dyDescent="0.25">
      <c r="A148" s="101"/>
      <c r="B148" s="26">
        <v>143</v>
      </c>
      <c r="C148" s="27" t="s">
        <v>82</v>
      </c>
      <c r="D148" s="26"/>
      <c r="E148" s="72">
        <v>620</v>
      </c>
      <c r="F148" s="73"/>
      <c r="G148" s="74"/>
      <c r="H148" s="26"/>
      <c r="I148" s="100">
        <f>ЯНВ.21!I148+F148-E148</f>
        <v>-1240</v>
      </c>
    </row>
    <row r="149" spans="1:9" ht="30" x14ac:dyDescent="0.25">
      <c r="A149" s="101"/>
      <c r="B149" s="26">
        <v>144</v>
      </c>
      <c r="C149" s="27" t="s">
        <v>83</v>
      </c>
      <c r="D149" s="26"/>
      <c r="E149" s="72">
        <v>620</v>
      </c>
      <c r="F149" s="73"/>
      <c r="G149" s="74"/>
      <c r="H149" s="75"/>
      <c r="I149" s="100">
        <f>ЯНВ.21!I149+F149-E149</f>
        <v>-1240</v>
      </c>
    </row>
    <row r="150" spans="1:9" x14ac:dyDescent="0.25">
      <c r="A150" s="101"/>
      <c r="B150" s="26">
        <v>145</v>
      </c>
      <c r="C150" s="27" t="s">
        <v>84</v>
      </c>
      <c r="D150" s="26"/>
      <c r="E150" s="72">
        <v>620</v>
      </c>
      <c r="F150" s="73"/>
      <c r="G150" s="74"/>
      <c r="H150" s="26"/>
      <c r="I150" s="100">
        <f>ЯНВ.21!I150+F150-E150</f>
        <v>-1240</v>
      </c>
    </row>
    <row r="151" spans="1:9" ht="30" x14ac:dyDescent="0.25">
      <c r="A151" s="101"/>
      <c r="B151" s="26">
        <v>146</v>
      </c>
      <c r="C151" s="27" t="s">
        <v>85</v>
      </c>
      <c r="D151" s="26"/>
      <c r="E151" s="72">
        <v>620</v>
      </c>
      <c r="F151" s="73"/>
      <c r="G151" s="74"/>
      <c r="H151" s="75"/>
      <c r="I151" s="100">
        <f>ЯНВ.21!I151+F151-E151</f>
        <v>-1240</v>
      </c>
    </row>
    <row r="152" spans="1:9" ht="30" x14ac:dyDescent="0.25">
      <c r="A152" s="101"/>
      <c r="B152" s="26">
        <v>147</v>
      </c>
      <c r="C152" s="27" t="s">
        <v>86</v>
      </c>
      <c r="D152" s="26"/>
      <c r="E152" s="72">
        <v>620</v>
      </c>
      <c r="F152" s="38"/>
      <c r="G152" s="74"/>
      <c r="H152" s="75"/>
      <c r="I152" s="100">
        <f>ЯНВ.21!I152+F152-E152</f>
        <v>-1240</v>
      </c>
    </row>
    <row r="153" spans="1:9" x14ac:dyDescent="0.25">
      <c r="A153" s="101"/>
      <c r="B153" s="26">
        <v>148</v>
      </c>
      <c r="C153" s="27"/>
      <c r="D153" s="26"/>
      <c r="E153" s="72"/>
      <c r="F153" s="73"/>
      <c r="G153" s="74"/>
      <c r="H153" s="26"/>
      <c r="I153" s="100">
        <f>ЯНВ.21!I153+F153-E153</f>
        <v>0</v>
      </c>
    </row>
    <row r="154" spans="1:9" ht="30" x14ac:dyDescent="0.25">
      <c r="A154" s="101"/>
      <c r="B154" s="26">
        <v>149</v>
      </c>
      <c r="C154" s="27" t="s">
        <v>87</v>
      </c>
      <c r="D154" s="26"/>
      <c r="E154" s="72">
        <v>620</v>
      </c>
      <c r="F154" s="73"/>
      <c r="G154" s="74"/>
      <c r="H154" s="75"/>
      <c r="I154" s="100">
        <f>ЯНВ.21!I154+F154-E154</f>
        <v>-1240</v>
      </c>
    </row>
    <row r="155" spans="1:9" ht="30" x14ac:dyDescent="0.25">
      <c r="A155" s="101"/>
      <c r="B155" s="26">
        <v>150</v>
      </c>
      <c r="C155" s="27" t="s">
        <v>88</v>
      </c>
      <c r="D155" s="26"/>
      <c r="E155" s="72">
        <v>620</v>
      </c>
      <c r="F155" s="73"/>
      <c r="G155" s="74"/>
      <c r="H155" s="75"/>
      <c r="I155" s="100">
        <f>ЯНВ.21!I155+F155-E155</f>
        <v>-1240</v>
      </c>
    </row>
    <row r="156" spans="1:9" x14ac:dyDescent="0.25">
      <c r="A156" s="101"/>
      <c r="B156" s="26">
        <v>151</v>
      </c>
      <c r="C156" s="27" t="s">
        <v>89</v>
      </c>
      <c r="D156" s="26"/>
      <c r="E156" s="72">
        <v>620</v>
      </c>
      <c r="F156" s="73"/>
      <c r="G156" s="74"/>
      <c r="H156" s="26"/>
      <c r="I156" s="100">
        <f>ЯНВ.21!I156+F156-E156</f>
        <v>-1240</v>
      </c>
    </row>
    <row r="157" spans="1:9" ht="30" x14ac:dyDescent="0.25">
      <c r="A157" s="101"/>
      <c r="B157" s="26">
        <v>152</v>
      </c>
      <c r="C157" s="27" t="s">
        <v>88</v>
      </c>
      <c r="D157" s="26"/>
      <c r="E157" s="72">
        <v>620</v>
      </c>
      <c r="F157" s="73"/>
      <c r="G157" s="74"/>
      <c r="H157" s="26"/>
      <c r="I157" s="100">
        <f>ЯНВ.21!I157+F157-E157</f>
        <v>-1240</v>
      </c>
    </row>
    <row r="158" spans="1:9" x14ac:dyDescent="0.25">
      <c r="A158" s="101"/>
      <c r="B158" s="26">
        <v>153</v>
      </c>
      <c r="C158" s="27" t="s">
        <v>90</v>
      </c>
      <c r="D158" s="26"/>
      <c r="E158" s="72">
        <v>620</v>
      </c>
      <c r="F158" s="73">
        <v>760</v>
      </c>
      <c r="G158" s="74" t="s">
        <v>165</v>
      </c>
      <c r="H158" s="75">
        <v>44244</v>
      </c>
      <c r="I158" s="100">
        <f>ЯНВ.21!I158+F158-E158</f>
        <v>-480</v>
      </c>
    </row>
    <row r="159" spans="1:9" ht="30" x14ac:dyDescent="0.25">
      <c r="A159" s="101"/>
      <c r="B159" s="26">
        <v>154</v>
      </c>
      <c r="C159" s="27" t="s">
        <v>91</v>
      </c>
      <c r="D159" s="26"/>
      <c r="E159" s="72">
        <v>620</v>
      </c>
      <c r="F159" s="73"/>
      <c r="G159" s="74"/>
      <c r="H159" s="26"/>
      <c r="I159" s="100">
        <f>ЯНВ.21!I159+F159-E159</f>
        <v>-1240</v>
      </c>
    </row>
    <row r="160" spans="1:9" x14ac:dyDescent="0.25">
      <c r="A160" s="101"/>
      <c r="B160" s="26">
        <v>155</v>
      </c>
      <c r="C160" s="27" t="s">
        <v>92</v>
      </c>
      <c r="D160" s="26"/>
      <c r="E160" s="72">
        <v>620</v>
      </c>
      <c r="F160" s="73"/>
      <c r="G160" s="74"/>
      <c r="H160" s="26"/>
      <c r="I160" s="100">
        <f>ЯНВ.21!I160+F160-E160</f>
        <v>-1240</v>
      </c>
    </row>
    <row r="161" spans="1:9" ht="30" x14ac:dyDescent="0.25">
      <c r="A161" s="101"/>
      <c r="B161" s="26">
        <v>156</v>
      </c>
      <c r="C161" s="27" t="s">
        <v>93</v>
      </c>
      <c r="D161" s="26"/>
      <c r="E161" s="72">
        <v>620</v>
      </c>
      <c r="F161" s="73"/>
      <c r="G161" s="74"/>
      <c r="H161" s="26"/>
      <c r="I161" s="100">
        <f>ЯНВ.21!I161+F161-E161</f>
        <v>-1240</v>
      </c>
    </row>
    <row r="162" spans="1:9" x14ac:dyDescent="0.25">
      <c r="A162" s="101"/>
      <c r="B162" s="26">
        <v>157</v>
      </c>
      <c r="C162" s="27" t="s">
        <v>94</v>
      </c>
      <c r="D162" s="26"/>
      <c r="E162" s="72">
        <v>620</v>
      </c>
      <c r="F162" s="73"/>
      <c r="G162" s="74"/>
      <c r="H162" s="26"/>
      <c r="I162" s="100">
        <f>ЯНВ.21!I162+F162-E162</f>
        <v>-1240</v>
      </c>
    </row>
    <row r="163" spans="1:9" ht="30" x14ac:dyDescent="0.25">
      <c r="A163" s="101"/>
      <c r="B163" s="26">
        <v>158</v>
      </c>
      <c r="C163" s="27" t="s">
        <v>95</v>
      </c>
      <c r="D163" s="26"/>
      <c r="E163" s="72">
        <v>620</v>
      </c>
      <c r="F163" s="73"/>
      <c r="G163" s="74"/>
      <c r="H163" s="26"/>
      <c r="I163" s="100">
        <f>ЯНВ.21!I163+F163-E163</f>
        <v>-1240</v>
      </c>
    </row>
    <row r="164" spans="1:9" x14ac:dyDescent="0.25">
      <c r="A164" s="101"/>
      <c r="B164" s="26">
        <v>159</v>
      </c>
      <c r="C164" s="27" t="s">
        <v>96</v>
      </c>
      <c r="D164" s="26"/>
      <c r="E164" s="72">
        <v>620</v>
      </c>
      <c r="F164" s="73"/>
      <c r="G164" s="74"/>
      <c r="H164" s="75"/>
      <c r="I164" s="100">
        <f>ЯНВ.21!I164+F164-E164</f>
        <v>-1240</v>
      </c>
    </row>
    <row r="165" spans="1:9" ht="45" x14ac:dyDescent="0.25">
      <c r="A165" s="101"/>
      <c r="B165" s="26">
        <v>160</v>
      </c>
      <c r="C165" s="27" t="s">
        <v>97</v>
      </c>
      <c r="D165" s="26"/>
      <c r="E165" s="72">
        <v>620</v>
      </c>
      <c r="F165" s="73"/>
      <c r="G165" s="74"/>
      <c r="H165" s="26"/>
      <c r="I165" s="100">
        <f>ЯНВ.21!I165+F165-E165</f>
        <v>-1240</v>
      </c>
    </row>
    <row r="166" spans="1:9" ht="30" x14ac:dyDescent="0.25">
      <c r="A166" s="101"/>
      <c r="B166" s="26">
        <v>161</v>
      </c>
      <c r="C166" s="27" t="s">
        <v>98</v>
      </c>
      <c r="D166" s="26"/>
      <c r="E166" s="72">
        <v>620</v>
      </c>
      <c r="F166" s="73"/>
      <c r="G166" s="74"/>
      <c r="H166" s="26"/>
      <c r="I166" s="100">
        <f>ЯНВ.21!I166+F166-E166</f>
        <v>-1240</v>
      </c>
    </row>
    <row r="167" spans="1:9" ht="30" x14ac:dyDescent="0.25">
      <c r="A167" s="101"/>
      <c r="B167" s="26">
        <v>162</v>
      </c>
      <c r="C167" s="27" t="s">
        <v>99</v>
      </c>
      <c r="D167" s="26"/>
      <c r="E167" s="72">
        <v>620</v>
      </c>
      <c r="F167" s="73"/>
      <c r="G167" s="74"/>
      <c r="H167" s="26"/>
      <c r="I167" s="100">
        <f>ЯНВ.21!I167+F167-E167</f>
        <v>-1240</v>
      </c>
    </row>
    <row r="168" spans="1:9" ht="30" x14ac:dyDescent="0.25">
      <c r="A168" s="101"/>
      <c r="B168" s="26">
        <v>163</v>
      </c>
      <c r="C168" s="27" t="s">
        <v>98</v>
      </c>
      <c r="D168" s="26"/>
      <c r="E168" s="72">
        <v>620</v>
      </c>
      <c r="F168" s="73"/>
      <c r="G168" s="74"/>
      <c r="H168" s="75"/>
      <c r="I168" s="100">
        <f>ЯНВ.21!I168+F168-E168</f>
        <v>-1240</v>
      </c>
    </row>
    <row r="169" spans="1:9" ht="30" x14ac:dyDescent="0.25">
      <c r="A169" s="101"/>
      <c r="B169" s="26">
        <v>164</v>
      </c>
      <c r="C169" s="27" t="s">
        <v>100</v>
      </c>
      <c r="D169" s="26"/>
      <c r="E169" s="72">
        <v>620</v>
      </c>
      <c r="F169" s="73"/>
      <c r="G169" s="74"/>
      <c r="H169" s="75"/>
      <c r="I169" s="100">
        <f>ЯНВ.21!I169+F169-E169</f>
        <v>-1240</v>
      </c>
    </row>
    <row r="170" spans="1:9" ht="30" x14ac:dyDescent="0.25">
      <c r="A170" s="99"/>
      <c r="B170" s="26">
        <v>165</v>
      </c>
      <c r="C170" s="27" t="s">
        <v>98</v>
      </c>
      <c r="D170" s="26"/>
      <c r="E170" s="72">
        <v>620</v>
      </c>
      <c r="F170" s="73"/>
      <c r="G170" s="74"/>
      <c r="H170" s="75"/>
      <c r="I170" s="100">
        <f>ЯНВ.21!I170+F170-E170</f>
        <v>-1240</v>
      </c>
    </row>
    <row r="171" spans="1:9" ht="30" x14ac:dyDescent="0.25">
      <c r="A171" s="99"/>
      <c r="B171" s="26">
        <v>166</v>
      </c>
      <c r="C171" s="27" t="s">
        <v>100</v>
      </c>
      <c r="D171" s="26"/>
      <c r="E171" s="72">
        <v>620</v>
      </c>
      <c r="F171" s="73"/>
      <c r="G171" s="74"/>
      <c r="H171" s="26"/>
      <c r="I171" s="100">
        <f>ЯНВ.21!I171+F171-E171</f>
        <v>-1240</v>
      </c>
    </row>
    <row r="172" spans="1:9" ht="30" x14ac:dyDescent="0.25">
      <c r="A172" s="99"/>
      <c r="B172" s="26">
        <v>167</v>
      </c>
      <c r="C172" s="27" t="s">
        <v>101</v>
      </c>
      <c r="D172" s="26"/>
      <c r="E172" s="72">
        <v>620</v>
      </c>
      <c r="F172" s="73"/>
      <c r="G172" s="74"/>
      <c r="H172" s="26"/>
      <c r="I172" s="100">
        <f>ЯНВ.21!I172+F172-E172</f>
        <v>-1240</v>
      </c>
    </row>
    <row r="173" spans="1:9" ht="30" x14ac:dyDescent="0.25">
      <c r="A173" s="99"/>
      <c r="B173" s="26">
        <v>168</v>
      </c>
      <c r="C173" s="27" t="s">
        <v>100</v>
      </c>
      <c r="D173" s="26"/>
      <c r="E173" s="72">
        <v>620</v>
      </c>
      <c r="F173" s="73"/>
      <c r="G173" s="74"/>
      <c r="H173" s="26"/>
      <c r="I173" s="100">
        <f>ЯНВ.21!I173+F173-E173</f>
        <v>-1240</v>
      </c>
    </row>
    <row r="174" spans="1:9" x14ac:dyDescent="0.25">
      <c r="A174" s="99"/>
      <c r="B174" s="26">
        <v>169</v>
      </c>
      <c r="C174" s="27" t="s">
        <v>102</v>
      </c>
      <c r="D174" s="26"/>
      <c r="E174" s="72">
        <v>620</v>
      </c>
      <c r="F174" s="73"/>
      <c r="G174" s="74"/>
      <c r="H174" s="26"/>
      <c r="I174" s="100">
        <f>ЯНВ.21!I174+F174-E174</f>
        <v>-1240</v>
      </c>
    </row>
    <row r="175" spans="1:9" x14ac:dyDescent="0.25">
      <c r="A175" s="99"/>
      <c r="B175" s="26">
        <v>170</v>
      </c>
      <c r="C175" s="27"/>
      <c r="D175" s="26"/>
      <c r="E175" s="72">
        <v>620</v>
      </c>
      <c r="F175" s="73"/>
      <c r="G175" s="74"/>
      <c r="H175" s="26"/>
      <c r="I175" s="100">
        <f>ЯНВ.21!I175+F175-E175</f>
        <v>-1240</v>
      </c>
    </row>
    <row r="176" spans="1:9" x14ac:dyDescent="0.25">
      <c r="A176" s="99"/>
      <c r="B176" s="26">
        <v>171</v>
      </c>
      <c r="C176" s="27" t="s">
        <v>103</v>
      </c>
      <c r="D176" s="26"/>
      <c r="E176" s="72">
        <v>620</v>
      </c>
      <c r="F176" s="73"/>
      <c r="G176" s="74"/>
      <c r="H176" s="26"/>
      <c r="I176" s="100">
        <f>ЯНВ.21!I176+F176-E176</f>
        <v>-1240</v>
      </c>
    </row>
    <row r="177" spans="1:9" ht="30" x14ac:dyDescent="0.25">
      <c r="A177" s="99"/>
      <c r="B177" s="26">
        <v>172</v>
      </c>
      <c r="C177" s="27" t="s">
        <v>104</v>
      </c>
      <c r="D177" s="26"/>
      <c r="E177" s="72">
        <v>620</v>
      </c>
      <c r="F177" s="73"/>
      <c r="G177" s="74"/>
      <c r="H177" s="26"/>
      <c r="I177" s="100">
        <f>ЯНВ.21!I177+F177-E177</f>
        <v>-1240</v>
      </c>
    </row>
    <row r="178" spans="1:9" x14ac:dyDescent="0.25">
      <c r="A178" s="99"/>
      <c r="B178" s="26">
        <v>173</v>
      </c>
      <c r="C178" s="27" t="s">
        <v>105</v>
      </c>
      <c r="D178" s="26"/>
      <c r="E178" s="72">
        <v>620</v>
      </c>
      <c r="F178" s="73"/>
      <c r="G178" s="74"/>
      <c r="H178" s="26"/>
      <c r="I178" s="100">
        <f>ЯНВ.21!I178+F178-E178</f>
        <v>-1240</v>
      </c>
    </row>
    <row r="179" spans="1:9" ht="30" x14ac:dyDescent="0.25">
      <c r="A179" s="99"/>
      <c r="B179" s="26">
        <v>174</v>
      </c>
      <c r="C179" s="27" t="s">
        <v>106</v>
      </c>
      <c r="D179" s="26"/>
      <c r="E179" s="72">
        <v>620</v>
      </c>
      <c r="F179" s="73"/>
      <c r="G179" s="74"/>
      <c r="H179" s="26"/>
      <c r="I179" s="100">
        <f>ЯНВ.21!I179+F179-E179</f>
        <v>-1240</v>
      </c>
    </row>
    <row r="180" spans="1:9" ht="30" x14ac:dyDescent="0.25">
      <c r="A180" s="99"/>
      <c r="B180" s="26">
        <v>175</v>
      </c>
      <c r="C180" s="27" t="s">
        <v>107</v>
      </c>
      <c r="D180" s="26"/>
      <c r="E180" s="72">
        <v>620</v>
      </c>
      <c r="F180" s="73"/>
      <c r="G180" s="74"/>
      <c r="H180" s="26"/>
      <c r="I180" s="100">
        <f>ЯНВ.21!I180+F180-E180</f>
        <v>-1240</v>
      </c>
    </row>
    <row r="181" spans="1:9" ht="30" x14ac:dyDescent="0.25">
      <c r="A181" s="99"/>
      <c r="B181" s="26">
        <v>176</v>
      </c>
      <c r="C181" s="27" t="s">
        <v>108</v>
      </c>
      <c r="D181" s="26"/>
      <c r="E181" s="72">
        <v>620</v>
      </c>
      <c r="F181" s="73"/>
      <c r="G181" s="74"/>
      <c r="H181" s="26"/>
      <c r="I181" s="100">
        <f>ЯНВ.21!I181+F181-E181</f>
        <v>-1240</v>
      </c>
    </row>
    <row r="182" spans="1:9" ht="30" x14ac:dyDescent="0.25">
      <c r="A182" s="99"/>
      <c r="B182" s="26">
        <v>177</v>
      </c>
      <c r="C182" s="27" t="s">
        <v>109</v>
      </c>
      <c r="D182" s="26"/>
      <c r="E182" s="72">
        <v>620</v>
      </c>
      <c r="F182" s="38"/>
      <c r="G182" s="74"/>
      <c r="H182" s="75"/>
      <c r="I182" s="100">
        <f>ЯНВ.21!I182+F182-E182</f>
        <v>-1240</v>
      </c>
    </row>
    <row r="183" spans="1:9" x14ac:dyDescent="0.25">
      <c r="A183" s="99"/>
      <c r="B183" s="26">
        <v>178</v>
      </c>
      <c r="C183" s="27" t="s">
        <v>110</v>
      </c>
      <c r="D183" s="26"/>
      <c r="E183" s="72">
        <v>620</v>
      </c>
      <c r="F183" s="73"/>
      <c r="G183" s="74"/>
      <c r="H183" s="75"/>
      <c r="I183" s="100">
        <f>ЯНВ.21!I183+F183-E183</f>
        <v>-1240</v>
      </c>
    </row>
    <row r="184" spans="1:9" x14ac:dyDescent="0.25">
      <c r="A184" s="99"/>
      <c r="B184" s="26">
        <v>179</v>
      </c>
      <c r="C184" s="27" t="s">
        <v>111</v>
      </c>
      <c r="D184" s="26"/>
      <c r="E184" s="72">
        <v>620</v>
      </c>
      <c r="F184" s="73"/>
      <c r="G184" s="74"/>
      <c r="H184" s="75"/>
      <c r="I184" s="100">
        <f>ЯНВ.21!I184+F184-E184</f>
        <v>-1240</v>
      </c>
    </row>
    <row r="185" spans="1:9" ht="30" x14ac:dyDescent="0.25">
      <c r="A185" s="99"/>
      <c r="B185" s="26">
        <v>180</v>
      </c>
      <c r="C185" s="27" t="s">
        <v>112</v>
      </c>
      <c r="D185" s="26"/>
      <c r="E185" s="72">
        <v>620</v>
      </c>
      <c r="F185" s="73"/>
      <c r="G185" s="74"/>
      <c r="H185" s="26"/>
      <c r="I185" s="100">
        <f>ЯНВ.21!I185+F185-E185</f>
        <v>-1240</v>
      </c>
    </row>
    <row r="186" spans="1:9" ht="30" x14ac:dyDescent="0.25">
      <c r="A186" s="99"/>
      <c r="B186" s="26">
        <v>181</v>
      </c>
      <c r="C186" s="27" t="s">
        <v>113</v>
      </c>
      <c r="D186" s="26"/>
      <c r="E186" s="72">
        <v>620</v>
      </c>
      <c r="F186" s="73"/>
      <c r="G186" s="74"/>
      <c r="H186" s="26"/>
      <c r="I186" s="100">
        <f>ЯНВ.21!I186+F186-E186</f>
        <v>-1240</v>
      </c>
    </row>
    <row r="187" spans="1:9" ht="30" x14ac:dyDescent="0.25">
      <c r="A187" s="99"/>
      <c r="B187" s="26">
        <v>182</v>
      </c>
      <c r="C187" s="27" t="s">
        <v>114</v>
      </c>
      <c r="D187" s="26"/>
      <c r="E187" s="72">
        <v>620</v>
      </c>
      <c r="F187" s="73"/>
      <c r="G187" s="74"/>
      <c r="H187" s="75"/>
      <c r="I187" s="100">
        <f>ЯНВ.21!I187+F187-E187</f>
        <v>-1240</v>
      </c>
    </row>
    <row r="188" spans="1:9" ht="45" x14ac:dyDescent="0.25">
      <c r="A188" s="99"/>
      <c r="B188" s="26">
        <v>183</v>
      </c>
      <c r="C188" s="27" t="s">
        <v>115</v>
      </c>
      <c r="D188" s="26"/>
      <c r="E188" s="72">
        <v>620</v>
      </c>
      <c r="F188" s="73"/>
      <c r="G188" s="74"/>
      <c r="H188" s="75"/>
      <c r="I188" s="100">
        <f>ЯНВ.21!I188+F188-E188</f>
        <v>-1240</v>
      </c>
    </row>
    <row r="189" spans="1:9" ht="30" x14ac:dyDescent="0.25">
      <c r="A189" s="99"/>
      <c r="B189" s="26">
        <v>184</v>
      </c>
      <c r="C189" s="27" t="s">
        <v>116</v>
      </c>
      <c r="D189" s="26"/>
      <c r="E189" s="72">
        <v>620</v>
      </c>
      <c r="F189" s="73"/>
      <c r="G189" s="74"/>
      <c r="H189" s="26"/>
      <c r="I189" s="100">
        <f>ЯНВ.21!I189+F189-E189</f>
        <v>-1240</v>
      </c>
    </row>
    <row r="190" spans="1:9" x14ac:dyDescent="0.25">
      <c r="A190" s="99"/>
      <c r="B190" s="26">
        <v>185</v>
      </c>
      <c r="C190" s="27" t="s">
        <v>117</v>
      </c>
      <c r="D190" s="26"/>
      <c r="E190" s="72">
        <v>620</v>
      </c>
      <c r="F190" s="73"/>
      <c r="G190" s="74"/>
      <c r="H190" s="26"/>
      <c r="I190" s="100">
        <f>ЯНВ.21!I190+F190-E190</f>
        <v>-1240</v>
      </c>
    </row>
    <row r="191" spans="1:9" ht="30" x14ac:dyDescent="0.25">
      <c r="A191" s="99"/>
      <c r="B191" s="26">
        <v>186</v>
      </c>
      <c r="C191" s="27" t="s">
        <v>118</v>
      </c>
      <c r="D191" s="26"/>
      <c r="E191" s="72">
        <v>620</v>
      </c>
      <c r="F191" s="73"/>
      <c r="G191" s="74"/>
      <c r="H191" s="75"/>
      <c r="I191" s="100">
        <f>ЯНВ.21!I191+F191-E191</f>
        <v>-1240</v>
      </c>
    </row>
    <row r="192" spans="1:9" x14ac:dyDescent="0.25">
      <c r="A192" s="99"/>
      <c r="B192" s="26">
        <v>187</v>
      </c>
      <c r="C192" s="27" t="s">
        <v>119</v>
      </c>
      <c r="D192" s="26"/>
      <c r="E192" s="72">
        <v>620</v>
      </c>
      <c r="F192" s="73"/>
      <c r="G192" s="74"/>
      <c r="H192" s="26"/>
      <c r="I192" s="100">
        <f>ЯНВ.21!I192+F192-E192</f>
        <v>-1240</v>
      </c>
    </row>
    <row r="193" spans="1:9" ht="30" x14ac:dyDescent="0.25">
      <c r="A193" s="99"/>
      <c r="B193" s="26">
        <v>188</v>
      </c>
      <c r="C193" s="27" t="s">
        <v>120</v>
      </c>
      <c r="D193" s="26"/>
      <c r="E193" s="72">
        <v>620</v>
      </c>
      <c r="F193" s="73"/>
      <c r="G193" s="74"/>
      <c r="H193" s="26"/>
      <c r="I193" s="100">
        <f>ЯНВ.21!I193+F193-E193</f>
        <v>-1240</v>
      </c>
    </row>
    <row r="194" spans="1:9" ht="30" x14ac:dyDescent="0.25">
      <c r="A194" s="99"/>
      <c r="B194" s="26">
        <v>189</v>
      </c>
      <c r="C194" s="27" t="s">
        <v>121</v>
      </c>
      <c r="D194" s="26"/>
      <c r="E194" s="72">
        <v>620</v>
      </c>
      <c r="F194" s="73"/>
      <c r="G194" s="74"/>
      <c r="H194" s="26"/>
      <c r="I194" s="100">
        <f>ЯНВ.21!I194+F194-E194</f>
        <v>-1240</v>
      </c>
    </row>
    <row r="195" spans="1:9" ht="30" x14ac:dyDescent="0.25">
      <c r="A195" s="99"/>
      <c r="B195" s="26">
        <v>190</v>
      </c>
      <c r="C195" s="27" t="s">
        <v>122</v>
      </c>
      <c r="D195" s="26"/>
      <c r="E195" s="72">
        <v>620</v>
      </c>
      <c r="F195" s="73"/>
      <c r="G195" s="74"/>
      <c r="H195" s="26"/>
      <c r="I195" s="100">
        <f>ЯНВ.21!I195+F195-E195</f>
        <v>-1240</v>
      </c>
    </row>
    <row r="196" spans="1:9" x14ac:dyDescent="0.25">
      <c r="A196" s="99"/>
      <c r="B196" s="26">
        <v>191</v>
      </c>
      <c r="C196" s="27"/>
      <c r="D196" s="26"/>
      <c r="E196" s="72"/>
      <c r="F196" s="73"/>
      <c r="G196" s="74"/>
      <c r="H196" s="26"/>
      <c r="I196" s="100">
        <f>ЯНВ.21!I196+F196-E196</f>
        <v>0</v>
      </c>
    </row>
    <row r="197" spans="1:9" ht="30" x14ac:dyDescent="0.25">
      <c r="A197" s="99"/>
      <c r="B197" s="26">
        <v>192</v>
      </c>
      <c r="C197" s="27" t="s">
        <v>123</v>
      </c>
      <c r="D197" s="26"/>
      <c r="E197" s="72">
        <v>620</v>
      </c>
      <c r="F197" s="73"/>
      <c r="G197" s="74"/>
      <c r="H197" s="75"/>
      <c r="I197" s="100">
        <f>ЯНВ.21!I197+F197-E197</f>
        <v>-1240</v>
      </c>
    </row>
    <row r="198" spans="1:9" x14ac:dyDescent="0.25">
      <c r="A198" s="99"/>
      <c r="B198" s="26">
        <v>193</v>
      </c>
      <c r="C198" s="26" t="s">
        <v>124</v>
      </c>
      <c r="D198" s="26"/>
      <c r="E198" s="72">
        <v>620</v>
      </c>
      <c r="F198" s="73"/>
      <c r="G198" s="74"/>
      <c r="H198" s="75"/>
      <c r="I198" s="100">
        <f>ЯНВ.21!I198+F198-E198</f>
        <v>-1240</v>
      </c>
    </row>
    <row r="199" spans="1:9" ht="30" x14ac:dyDescent="0.25">
      <c r="A199" s="99"/>
      <c r="B199" s="26">
        <v>194</v>
      </c>
      <c r="C199" s="27" t="s">
        <v>125</v>
      </c>
      <c r="D199" s="26"/>
      <c r="E199" s="72">
        <v>620</v>
      </c>
      <c r="F199" s="73"/>
      <c r="G199" s="74"/>
      <c r="H199" s="26"/>
      <c r="I199" s="100">
        <f>ЯНВ.21!I199+F199-E199</f>
        <v>-1240</v>
      </c>
    </row>
    <row r="200" spans="1:9" ht="30" x14ac:dyDescent="0.25">
      <c r="A200" s="99"/>
      <c r="B200" s="26">
        <v>195</v>
      </c>
      <c r="C200" s="27" t="s">
        <v>125</v>
      </c>
      <c r="D200" s="26"/>
      <c r="E200" s="72">
        <v>620</v>
      </c>
      <c r="F200" s="73"/>
      <c r="G200" s="74"/>
      <c r="H200" s="26"/>
      <c r="I200" s="100">
        <f>ЯНВ.21!I200+F200-E200</f>
        <v>-1240</v>
      </c>
    </row>
    <row r="201" spans="1:9" ht="30" x14ac:dyDescent="0.25">
      <c r="A201" s="99"/>
      <c r="B201" s="26">
        <v>196</v>
      </c>
      <c r="C201" s="27" t="s">
        <v>126</v>
      </c>
      <c r="D201" s="26"/>
      <c r="E201" s="72">
        <v>620</v>
      </c>
      <c r="F201" s="73"/>
      <c r="G201" s="74"/>
      <c r="H201" s="26"/>
      <c r="I201" s="100">
        <f>ЯНВ.21!I201+F201-E201</f>
        <v>-1240</v>
      </c>
    </row>
    <row r="202" spans="1:9" ht="30" x14ac:dyDescent="0.25">
      <c r="A202" s="99"/>
      <c r="B202" s="26">
        <v>197</v>
      </c>
      <c r="C202" s="27" t="s">
        <v>126</v>
      </c>
      <c r="D202" s="26"/>
      <c r="E202" s="72">
        <v>620</v>
      </c>
      <c r="F202" s="73"/>
      <c r="G202" s="74"/>
      <c r="H202" s="75"/>
      <c r="I202" s="100">
        <f>ЯНВ.21!I202+F202-E202</f>
        <v>-1240</v>
      </c>
    </row>
    <row r="203" spans="1:9" ht="30" x14ac:dyDescent="0.25">
      <c r="A203" s="99"/>
      <c r="B203" s="26">
        <v>198</v>
      </c>
      <c r="C203" s="27" t="s">
        <v>126</v>
      </c>
      <c r="D203" s="26"/>
      <c r="E203" s="72">
        <v>620</v>
      </c>
      <c r="F203" s="73"/>
      <c r="G203" s="74"/>
      <c r="H203" s="75"/>
      <c r="I203" s="100">
        <f>ЯНВ.21!I203+F203-E203</f>
        <v>-1240</v>
      </c>
    </row>
    <row r="204" spans="1:9" ht="30" x14ac:dyDescent="0.25">
      <c r="A204" s="99"/>
      <c r="B204" s="26">
        <v>199</v>
      </c>
      <c r="C204" s="27" t="s">
        <v>126</v>
      </c>
      <c r="D204" s="26"/>
      <c r="E204" s="72">
        <v>620</v>
      </c>
      <c r="F204" s="73"/>
      <c r="G204" s="74"/>
      <c r="H204" s="75"/>
      <c r="I204" s="100">
        <f>ЯНВ.21!I204+F204-E204</f>
        <v>-1240</v>
      </c>
    </row>
    <row r="205" spans="1:9" ht="30" x14ac:dyDescent="0.25">
      <c r="A205" s="99"/>
      <c r="B205" s="26">
        <v>200</v>
      </c>
      <c r="C205" s="81" t="s">
        <v>153</v>
      </c>
      <c r="D205" s="26"/>
      <c r="E205" s="72">
        <v>620</v>
      </c>
      <c r="F205" s="73"/>
      <c r="G205" s="74"/>
      <c r="H205" s="26"/>
      <c r="I205" s="100">
        <f>ЯНВ.21!I205+F205-E205</f>
        <v>-1240</v>
      </c>
    </row>
    <row r="206" spans="1:9" x14ac:dyDescent="0.25">
      <c r="A206" s="99"/>
      <c r="B206" s="26">
        <v>201</v>
      </c>
      <c r="C206" s="27" t="s">
        <v>128</v>
      </c>
      <c r="D206" s="26"/>
      <c r="E206" s="72">
        <v>620</v>
      </c>
      <c r="F206" s="73"/>
      <c r="G206" s="74"/>
      <c r="H206" s="26"/>
      <c r="I206" s="100">
        <f>ЯНВ.21!I206+F206-E206</f>
        <v>-1240</v>
      </c>
    </row>
    <row r="207" spans="1:9" ht="30" x14ac:dyDescent="0.25">
      <c r="A207" s="99"/>
      <c r="B207" s="26">
        <v>202</v>
      </c>
      <c r="C207" s="27" t="s">
        <v>129</v>
      </c>
      <c r="D207" s="26"/>
      <c r="E207" s="72">
        <v>620</v>
      </c>
      <c r="F207" s="73">
        <v>1860</v>
      </c>
      <c r="G207" s="74" t="s">
        <v>166</v>
      </c>
      <c r="H207" s="75">
        <v>44236</v>
      </c>
      <c r="I207" s="100">
        <f>ЯНВ.21!I207+F207-E207</f>
        <v>620</v>
      </c>
    </row>
    <row r="208" spans="1:9" ht="30" x14ac:dyDescent="0.25">
      <c r="A208" s="99"/>
      <c r="B208" s="26">
        <v>203</v>
      </c>
      <c r="C208" s="27" t="s">
        <v>130</v>
      </c>
      <c r="D208" s="26"/>
      <c r="E208" s="72">
        <v>620</v>
      </c>
      <c r="F208" s="73">
        <v>5120</v>
      </c>
      <c r="G208" s="74" t="s">
        <v>167</v>
      </c>
      <c r="H208" s="75">
        <v>44251</v>
      </c>
      <c r="I208" s="100">
        <f>ЯНВ.21!I208+F208-E208</f>
        <v>3880</v>
      </c>
    </row>
    <row r="209" spans="1:9" ht="30" x14ac:dyDescent="0.25">
      <c r="A209" s="99"/>
      <c r="B209" s="26">
        <v>204</v>
      </c>
      <c r="C209" s="27" t="s">
        <v>131</v>
      </c>
      <c r="D209" s="26"/>
      <c r="E209" s="72">
        <v>620</v>
      </c>
      <c r="F209" s="73"/>
      <c r="G209" s="74"/>
      <c r="H209" s="26"/>
      <c r="I209" s="100">
        <f>ЯНВ.21!I209+F209-E209</f>
        <v>13760</v>
      </c>
    </row>
    <row r="210" spans="1:9" ht="30" x14ac:dyDescent="0.25">
      <c r="A210" s="99"/>
      <c r="B210" s="26">
        <v>205</v>
      </c>
      <c r="C210" s="27" t="s">
        <v>132</v>
      </c>
      <c r="D210" s="26"/>
      <c r="E210" s="72">
        <v>620</v>
      </c>
      <c r="F210" s="73"/>
      <c r="G210" s="74"/>
      <c r="H210" s="26"/>
      <c r="I210" s="100">
        <f>ЯНВ.21!I210+F210-E210</f>
        <v>-1240</v>
      </c>
    </row>
    <row r="211" spans="1:9" ht="45" x14ac:dyDescent="0.25">
      <c r="A211" s="99"/>
      <c r="B211" s="26">
        <v>206</v>
      </c>
      <c r="C211" s="27" t="s">
        <v>133</v>
      </c>
      <c r="D211" s="26"/>
      <c r="E211" s="72">
        <v>620</v>
      </c>
      <c r="F211" s="73"/>
      <c r="G211" s="74"/>
      <c r="H211" s="26"/>
      <c r="I211" s="100">
        <f>ЯНВ.21!I211+F211-E211</f>
        <v>-1240</v>
      </c>
    </row>
    <row r="212" spans="1:9" ht="45" x14ac:dyDescent="0.25">
      <c r="A212" s="99"/>
      <c r="B212" s="26">
        <v>207</v>
      </c>
      <c r="C212" s="27" t="s">
        <v>133</v>
      </c>
      <c r="D212" s="26"/>
      <c r="E212" s="72">
        <v>620</v>
      </c>
      <c r="F212" s="73"/>
      <c r="G212" s="74"/>
      <c r="H212" s="26"/>
      <c r="I212" s="100">
        <f>ЯНВ.21!I212+F212-E212</f>
        <v>-1240</v>
      </c>
    </row>
    <row r="213" spans="1:9" ht="45" x14ac:dyDescent="0.25">
      <c r="A213" s="99"/>
      <c r="B213" s="26">
        <v>208</v>
      </c>
      <c r="C213" s="27" t="s">
        <v>133</v>
      </c>
      <c r="D213" s="26"/>
      <c r="E213" s="72">
        <v>620</v>
      </c>
      <c r="F213" s="73"/>
      <c r="G213" s="74"/>
      <c r="H213" s="26"/>
      <c r="I213" s="100">
        <f>ЯНВ.21!I213+F213-E213</f>
        <v>-1240</v>
      </c>
    </row>
    <row r="214" spans="1:9" ht="38.25" x14ac:dyDescent="0.25">
      <c r="A214" s="99"/>
      <c r="B214" s="26">
        <v>209</v>
      </c>
      <c r="C214" s="52" t="s">
        <v>134</v>
      </c>
      <c r="D214" s="26"/>
      <c r="E214" s="72">
        <v>620</v>
      </c>
      <c r="F214" s="73"/>
      <c r="G214" s="74"/>
      <c r="H214" s="26"/>
      <c r="I214" s="100">
        <f>ЯНВ.21!I214+F214-E214</f>
        <v>-1240</v>
      </c>
    </row>
    <row r="215" spans="1:9" ht="25.5" x14ac:dyDescent="0.25">
      <c r="A215" s="99"/>
      <c r="B215" s="26">
        <v>210</v>
      </c>
      <c r="C215" s="52" t="s">
        <v>135</v>
      </c>
      <c r="D215" s="26"/>
      <c r="E215" s="72">
        <v>620</v>
      </c>
      <c r="F215" s="73"/>
      <c r="G215" s="74"/>
      <c r="H215" s="26"/>
      <c r="I215" s="100">
        <f>ЯНВ.21!I215+F215-E215</f>
        <v>-1240</v>
      </c>
    </row>
    <row r="216" spans="1:9" ht="25.5" x14ac:dyDescent="0.25">
      <c r="A216" s="99"/>
      <c r="B216" s="26">
        <v>211</v>
      </c>
      <c r="C216" s="52" t="s">
        <v>135</v>
      </c>
      <c r="D216" s="26"/>
      <c r="E216" s="72">
        <v>620</v>
      </c>
      <c r="F216" s="73"/>
      <c r="G216" s="74"/>
      <c r="H216" s="26"/>
      <c r="I216" s="100">
        <f>ЯНВ.21!I216+F216-E216</f>
        <v>-1240</v>
      </c>
    </row>
    <row r="217" spans="1:9" ht="25.5" x14ac:dyDescent="0.25">
      <c r="A217" s="99"/>
      <c r="B217" s="26">
        <v>212</v>
      </c>
      <c r="C217" s="52" t="s">
        <v>135</v>
      </c>
      <c r="D217" s="26"/>
      <c r="E217" s="72">
        <v>620</v>
      </c>
      <c r="F217" s="73"/>
      <c r="G217" s="74"/>
      <c r="H217" s="26"/>
      <c r="I217" s="100">
        <f>ЯНВ.21!I217+F217-E217</f>
        <v>-1240</v>
      </c>
    </row>
    <row r="218" spans="1:9" ht="25.5" x14ac:dyDescent="0.25">
      <c r="A218" s="99"/>
      <c r="B218" s="26">
        <v>213</v>
      </c>
      <c r="C218" s="52" t="s">
        <v>135</v>
      </c>
      <c r="D218" s="26"/>
      <c r="E218" s="72">
        <v>620</v>
      </c>
      <c r="F218" s="73"/>
      <c r="G218" s="74"/>
      <c r="H218" s="26"/>
      <c r="I218" s="100">
        <f>ЯНВ.21!I218+F218-E218</f>
        <v>-1240</v>
      </c>
    </row>
    <row r="219" spans="1:9" x14ac:dyDescent="0.25">
      <c r="A219" s="99"/>
      <c r="B219" s="26">
        <v>214</v>
      </c>
      <c r="C219" s="27"/>
      <c r="D219" s="26"/>
      <c r="E219" s="72"/>
      <c r="F219" s="73"/>
      <c r="G219" s="74"/>
      <c r="H219" s="75"/>
      <c r="I219" s="100">
        <f>ЯНВ.21!I219+F219-E219</f>
        <v>0</v>
      </c>
    </row>
    <row r="220" spans="1:9" x14ac:dyDescent="0.25">
      <c r="A220" s="99"/>
      <c r="B220" s="26">
        <v>215</v>
      </c>
      <c r="C220" s="27"/>
      <c r="D220" s="26"/>
      <c r="E220" s="72"/>
      <c r="F220" s="73"/>
      <c r="G220" s="74"/>
      <c r="H220" s="26"/>
      <c r="I220" s="100">
        <f>ЯНВ.21!I220+F220-E220</f>
        <v>0</v>
      </c>
    </row>
    <row r="221" spans="1:9" x14ac:dyDescent="0.25">
      <c r="A221" s="99"/>
      <c r="B221" s="26">
        <v>216</v>
      </c>
      <c r="C221" s="27"/>
      <c r="D221" s="26"/>
      <c r="E221" s="72"/>
      <c r="F221" s="73"/>
      <c r="G221" s="74"/>
      <c r="H221" s="26"/>
      <c r="I221" s="100">
        <f>ЯНВ.21!I221+F221-E221</f>
        <v>0</v>
      </c>
    </row>
    <row r="222" spans="1:9" x14ac:dyDescent="0.25">
      <c r="A222" s="99"/>
      <c r="B222" s="26">
        <v>217</v>
      </c>
      <c r="C222" s="27"/>
      <c r="D222" s="26"/>
      <c r="E222" s="72"/>
      <c r="F222" s="73"/>
      <c r="G222" s="74"/>
      <c r="H222" s="26"/>
      <c r="I222" s="100">
        <f>ЯНВ.21!I222+F222-E222</f>
        <v>0</v>
      </c>
    </row>
    <row r="223" spans="1:9" x14ac:dyDescent="0.25">
      <c r="A223" s="99"/>
      <c r="B223" s="26">
        <v>218</v>
      </c>
      <c r="C223" s="27"/>
      <c r="D223" s="26"/>
      <c r="E223" s="72"/>
      <c r="F223" s="73"/>
      <c r="G223" s="74"/>
      <c r="H223" s="26"/>
      <c r="I223" s="100">
        <f>ЯНВ.21!I223+F223-E223</f>
        <v>0</v>
      </c>
    </row>
    <row r="224" spans="1:9" x14ac:dyDescent="0.25">
      <c r="A224" s="99"/>
      <c r="B224" s="26">
        <v>219</v>
      </c>
      <c r="C224" s="27"/>
      <c r="D224" s="26"/>
      <c r="E224" s="72"/>
      <c r="F224" s="73"/>
      <c r="G224" s="74"/>
      <c r="H224" s="26"/>
      <c r="I224" s="100">
        <f>ЯНВ.21!I224+F224-E224</f>
        <v>0</v>
      </c>
    </row>
    <row r="225" spans="1:9" x14ac:dyDescent="0.25">
      <c r="A225" s="99"/>
      <c r="B225" s="26">
        <v>220</v>
      </c>
      <c r="C225" s="27"/>
      <c r="D225" s="26"/>
      <c r="E225" s="72"/>
      <c r="F225" s="73"/>
      <c r="G225" s="74"/>
      <c r="H225" s="26"/>
      <c r="I225" s="100">
        <f>ЯНВ.21!I225+F225-E225</f>
        <v>0</v>
      </c>
    </row>
    <row r="226" spans="1:9" x14ac:dyDescent="0.25">
      <c r="A226" s="99"/>
      <c r="B226" s="26">
        <v>221</v>
      </c>
      <c r="C226" s="27"/>
      <c r="D226" s="26"/>
      <c r="E226" s="72"/>
      <c r="F226" s="73"/>
      <c r="G226" s="74"/>
      <c r="H226" s="26"/>
      <c r="I226" s="100">
        <f>ЯНВ.21!I226+F226-E226</f>
        <v>0</v>
      </c>
    </row>
    <row r="227" spans="1:9" x14ac:dyDescent="0.25">
      <c r="A227" s="99"/>
      <c r="B227" s="26">
        <v>222</v>
      </c>
      <c r="C227" s="27"/>
      <c r="D227" s="26"/>
      <c r="E227" s="72"/>
      <c r="F227" s="73"/>
      <c r="G227" s="74"/>
      <c r="H227" s="26"/>
      <c r="I227" s="100">
        <f>ЯНВ.21!I227+F227-E227</f>
        <v>0</v>
      </c>
    </row>
    <row r="228" spans="1:9" x14ac:dyDescent="0.25">
      <c r="A228" s="99"/>
      <c r="B228" s="26">
        <v>223</v>
      </c>
      <c r="C228" s="27"/>
      <c r="D228" s="26"/>
      <c r="E228" s="72"/>
      <c r="F228" s="79"/>
      <c r="G228" s="74"/>
      <c r="H228" s="26"/>
      <c r="I228" s="100">
        <f>ЯНВ.21!I228+F228-E228</f>
        <v>0</v>
      </c>
    </row>
    <row r="229" spans="1:9" x14ac:dyDescent="0.25">
      <c r="A229" s="99"/>
      <c r="B229" s="26">
        <v>224</v>
      </c>
      <c r="C229" s="27"/>
      <c r="D229" s="26"/>
      <c r="E229" s="72"/>
      <c r="F229" s="73"/>
      <c r="G229" s="74"/>
      <c r="H229" s="75"/>
      <c r="I229" s="100">
        <f>ЯНВ.21!I229+F229-E229</f>
        <v>0</v>
      </c>
    </row>
    <row r="230" spans="1:9" x14ac:dyDescent="0.25">
      <c r="A230" s="99"/>
      <c r="B230" s="26">
        <v>225</v>
      </c>
      <c r="C230" s="27"/>
      <c r="D230" s="26"/>
      <c r="E230" s="72"/>
      <c r="F230" s="73"/>
      <c r="G230" s="74"/>
      <c r="H230" s="26"/>
      <c r="I230" s="100">
        <f>ЯНВ.21!I230+F230-E230</f>
        <v>0</v>
      </c>
    </row>
    <row r="231" spans="1:9" x14ac:dyDescent="0.25">
      <c r="A231" s="99"/>
      <c r="B231" s="26">
        <v>226</v>
      </c>
      <c r="C231" s="27"/>
      <c r="D231" s="26"/>
      <c r="E231" s="72"/>
      <c r="F231" s="73"/>
      <c r="G231" s="74"/>
      <c r="H231" s="75"/>
      <c r="I231" s="100">
        <f>ЯНВ.21!I231+F231-E231</f>
        <v>0</v>
      </c>
    </row>
    <row r="232" spans="1:9" x14ac:dyDescent="0.25">
      <c r="A232" s="99"/>
      <c r="B232" s="26">
        <v>227</v>
      </c>
      <c r="C232" s="53"/>
      <c r="D232" s="26"/>
      <c r="E232" s="72"/>
      <c r="F232" s="73"/>
      <c r="G232" s="74"/>
      <c r="H232" s="26"/>
      <c r="I232" s="100">
        <f>ЯНВ.21!I232+F232-E232</f>
        <v>0</v>
      </c>
    </row>
    <row r="233" spans="1:9" x14ac:dyDescent="0.25">
      <c r="A233" s="99"/>
      <c r="B233" s="26">
        <v>228</v>
      </c>
      <c r="C233" s="53"/>
      <c r="D233" s="26"/>
      <c r="E233" s="72"/>
      <c r="F233" s="73"/>
      <c r="G233" s="74"/>
      <c r="H233" s="26"/>
      <c r="I233" s="100">
        <f>ЯНВ.21!I233+F233-E233</f>
        <v>0</v>
      </c>
    </row>
    <row r="234" spans="1:9" x14ac:dyDescent="0.25">
      <c r="A234" s="99"/>
      <c r="B234" s="26">
        <v>229</v>
      </c>
      <c r="C234" s="27"/>
      <c r="D234" s="26"/>
      <c r="E234" s="72"/>
      <c r="F234" s="73"/>
      <c r="G234" s="74"/>
      <c r="H234" s="26"/>
      <c r="I234" s="100">
        <f>ЯНВ.21!I234+F234-E234</f>
        <v>0</v>
      </c>
    </row>
    <row r="235" spans="1:9" x14ac:dyDescent="0.25">
      <c r="A235" s="99"/>
      <c r="B235" s="26">
        <v>230</v>
      </c>
      <c r="C235" s="27"/>
      <c r="D235" s="26"/>
      <c r="E235" s="72"/>
      <c r="F235" s="73"/>
      <c r="G235" s="74"/>
      <c r="H235" s="26"/>
      <c r="I235" s="100">
        <f>ЯНВ.21!I235+F235-E235</f>
        <v>0</v>
      </c>
    </row>
    <row r="236" spans="1:9" x14ac:dyDescent="0.25">
      <c r="A236" s="101"/>
      <c r="B236" s="26">
        <v>231</v>
      </c>
      <c r="C236" s="27"/>
      <c r="D236" s="26"/>
      <c r="E236" s="72"/>
      <c r="F236" s="73"/>
      <c r="G236" s="74"/>
      <c r="H236" s="75"/>
      <c r="I236" s="100">
        <f>ЯНВ.21!I236+F236-E236</f>
        <v>0</v>
      </c>
    </row>
    <row r="237" spans="1:9" x14ac:dyDescent="0.25">
      <c r="A237" s="101"/>
      <c r="B237" s="26">
        <v>232</v>
      </c>
      <c r="C237" s="27"/>
      <c r="D237" s="26"/>
      <c r="E237" s="72"/>
      <c r="F237" s="73"/>
      <c r="G237" s="74"/>
      <c r="H237" s="75"/>
      <c r="I237" s="100">
        <f>ЯНВ.21!I237+F237-E237</f>
        <v>0</v>
      </c>
    </row>
    <row r="238" spans="1:9" x14ac:dyDescent="0.25">
      <c r="A238" s="101"/>
      <c r="B238" s="26">
        <v>233</v>
      </c>
      <c r="C238" s="27"/>
      <c r="D238" s="26"/>
      <c r="E238" s="72"/>
      <c r="F238" s="73"/>
      <c r="G238" s="74"/>
      <c r="H238" s="26"/>
      <c r="I238" s="100">
        <f>ЯНВ.21!I238+F238-E238</f>
        <v>0</v>
      </c>
    </row>
    <row r="239" spans="1:9" x14ac:dyDescent="0.25">
      <c r="A239" s="101"/>
      <c r="B239" s="26">
        <v>234</v>
      </c>
      <c r="C239" s="27"/>
      <c r="D239" s="26"/>
      <c r="E239" s="72"/>
      <c r="F239" s="73"/>
      <c r="G239" s="74"/>
      <c r="H239" s="75"/>
      <c r="I239" s="100">
        <f>ЯНВ.21!I239+F239-E239</f>
        <v>0</v>
      </c>
    </row>
    <row r="240" spans="1:9" x14ac:dyDescent="0.25">
      <c r="A240" s="101"/>
      <c r="B240" s="26">
        <v>235</v>
      </c>
      <c r="C240" s="27"/>
      <c r="D240" s="26"/>
      <c r="E240" s="72"/>
      <c r="F240" s="73"/>
      <c r="G240" s="74"/>
      <c r="H240" s="75"/>
      <c r="I240" s="100">
        <f>ЯНВ.21!I240+F240-E240</f>
        <v>0</v>
      </c>
    </row>
    <row r="241" spans="1:9" x14ac:dyDescent="0.25">
      <c r="A241" s="101"/>
      <c r="B241" s="26">
        <v>236</v>
      </c>
      <c r="C241" s="27"/>
      <c r="D241" s="26"/>
      <c r="E241" s="72"/>
      <c r="F241" s="73"/>
      <c r="G241" s="74"/>
      <c r="H241" s="26"/>
      <c r="I241" s="100">
        <f>ЯНВ.21!I241+F241-E241</f>
        <v>0</v>
      </c>
    </row>
    <row r="242" spans="1:9" x14ac:dyDescent="0.25">
      <c r="A242" s="101"/>
      <c r="B242" s="26">
        <v>237</v>
      </c>
      <c r="C242" s="27"/>
      <c r="D242" s="26"/>
      <c r="E242" s="72"/>
      <c r="F242" s="73"/>
      <c r="G242" s="74"/>
      <c r="H242" s="26"/>
      <c r="I242" s="100">
        <f>ЯНВ.21!I242+F242-E242</f>
        <v>0</v>
      </c>
    </row>
    <row r="243" spans="1:9" x14ac:dyDescent="0.25">
      <c r="A243" s="101"/>
      <c r="B243" s="26">
        <v>238</v>
      </c>
      <c r="C243" s="27"/>
      <c r="D243" s="26"/>
      <c r="E243" s="72"/>
      <c r="F243" s="73"/>
      <c r="G243" s="74"/>
      <c r="H243" s="75"/>
      <c r="I243" s="100">
        <f>ЯНВ.21!I243+F243-E243</f>
        <v>0</v>
      </c>
    </row>
    <row r="244" spans="1:9" x14ac:dyDescent="0.25">
      <c r="A244" s="101"/>
      <c r="B244" s="26">
        <v>239</v>
      </c>
      <c r="C244" s="27"/>
      <c r="D244" s="26"/>
      <c r="E244" s="72"/>
      <c r="F244" s="73"/>
      <c r="G244" s="74"/>
      <c r="H244" s="26"/>
      <c r="I244" s="100">
        <f>ЯНВ.21!I244+F244-E244</f>
        <v>0</v>
      </c>
    </row>
    <row r="245" spans="1:9" x14ac:dyDescent="0.25">
      <c r="A245" s="101"/>
      <c r="B245" s="26">
        <v>240</v>
      </c>
      <c r="C245" s="27"/>
      <c r="D245" s="26"/>
      <c r="E245" s="72"/>
      <c r="F245" s="73"/>
      <c r="G245" s="74"/>
      <c r="H245" s="75"/>
      <c r="I245" s="100">
        <f>ЯНВ.21!I245+F245-E245</f>
        <v>0</v>
      </c>
    </row>
    <row r="246" spans="1:9" x14ac:dyDescent="0.25">
      <c r="A246" s="101"/>
      <c r="B246" s="26">
        <v>241</v>
      </c>
      <c r="C246" s="27"/>
      <c r="D246" s="26"/>
      <c r="E246" s="72"/>
      <c r="F246" s="73"/>
      <c r="G246" s="74"/>
      <c r="H246" s="26"/>
      <c r="I246" s="100">
        <f>ЯНВ.21!I246+F246-E246</f>
        <v>0</v>
      </c>
    </row>
    <row r="247" spans="1:9" x14ac:dyDescent="0.25">
      <c r="A247" s="101"/>
      <c r="B247" s="26">
        <v>242</v>
      </c>
      <c r="C247" s="27"/>
      <c r="D247" s="26"/>
      <c r="E247" s="72"/>
      <c r="F247" s="73"/>
      <c r="G247" s="74"/>
      <c r="H247" s="26"/>
      <c r="I247" s="100">
        <f>ЯНВ.21!I247+F247-E247</f>
        <v>0</v>
      </c>
    </row>
    <row r="248" spans="1:9" x14ac:dyDescent="0.25">
      <c r="A248" s="101"/>
      <c r="B248" s="26">
        <v>243</v>
      </c>
      <c r="C248" s="27"/>
      <c r="D248" s="26"/>
      <c r="E248" s="72"/>
      <c r="F248" s="73"/>
      <c r="G248" s="74"/>
      <c r="H248" s="26"/>
      <c r="I248" s="100">
        <f>ЯНВ.21!I248+F248-E248</f>
        <v>0</v>
      </c>
    </row>
    <row r="249" spans="1:9" x14ac:dyDescent="0.25">
      <c r="A249" s="101"/>
      <c r="B249" s="26">
        <v>244</v>
      </c>
      <c r="C249" s="27"/>
      <c r="D249" s="26"/>
      <c r="E249" s="72"/>
      <c r="F249" s="73"/>
      <c r="G249" s="74"/>
      <c r="H249" s="26"/>
      <c r="I249" s="100">
        <f>ЯНВ.21!I249+F249-E249</f>
        <v>0</v>
      </c>
    </row>
    <row r="250" spans="1:9" x14ac:dyDescent="0.25">
      <c r="A250" s="101"/>
      <c r="B250" s="26">
        <v>245</v>
      </c>
      <c r="C250" s="27"/>
      <c r="D250" s="26"/>
      <c r="E250" s="72"/>
      <c r="F250" s="73"/>
      <c r="G250" s="74"/>
      <c r="H250" s="26"/>
      <c r="I250" s="100">
        <f>ЯНВ.21!I250+F250-E250</f>
        <v>0</v>
      </c>
    </row>
    <row r="251" spans="1:9" x14ac:dyDescent="0.25">
      <c r="A251" s="101"/>
      <c r="B251" s="26">
        <v>246</v>
      </c>
      <c r="C251" s="27"/>
      <c r="D251" s="26"/>
      <c r="E251" s="72"/>
      <c r="F251" s="73"/>
      <c r="G251" s="74"/>
      <c r="H251" s="26"/>
      <c r="I251" s="100">
        <f>ЯНВ.21!I251+F251-E251</f>
        <v>0</v>
      </c>
    </row>
    <row r="252" spans="1:9" x14ac:dyDescent="0.25">
      <c r="A252" s="101"/>
      <c r="B252" s="26">
        <v>247</v>
      </c>
      <c r="C252" s="27"/>
      <c r="D252" s="26"/>
      <c r="E252" s="72"/>
      <c r="F252" s="73"/>
      <c r="G252" s="74"/>
      <c r="H252" s="26"/>
      <c r="I252" s="100">
        <f>ЯНВ.21!I252+F252-E252</f>
        <v>0</v>
      </c>
    </row>
    <row r="253" spans="1:9" x14ac:dyDescent="0.25">
      <c r="A253" s="101"/>
      <c r="B253" s="26">
        <v>248</v>
      </c>
      <c r="C253" s="27"/>
      <c r="D253" s="26"/>
      <c r="E253" s="72"/>
      <c r="F253" s="73"/>
      <c r="G253" s="74"/>
      <c r="H253" s="26"/>
      <c r="I253" s="100">
        <f>ЯНВ.21!I253+F253-E253</f>
        <v>0</v>
      </c>
    </row>
    <row r="254" spans="1:9" x14ac:dyDescent="0.25">
      <c r="A254" s="101"/>
      <c r="B254" s="26">
        <v>249</v>
      </c>
      <c r="C254" s="27"/>
      <c r="D254" s="26"/>
      <c r="E254" s="72"/>
      <c r="F254" s="73"/>
      <c r="G254" s="74"/>
      <c r="H254" s="26"/>
      <c r="I254" s="100">
        <f>ЯНВ.21!I254+F254-E254</f>
        <v>0</v>
      </c>
    </row>
    <row r="255" spans="1:9" x14ac:dyDescent="0.25">
      <c r="A255" s="101"/>
      <c r="B255" s="26">
        <v>250</v>
      </c>
      <c r="C255" s="27"/>
      <c r="D255" s="26"/>
      <c r="E255" s="72"/>
      <c r="F255" s="73"/>
      <c r="G255" s="74"/>
      <c r="H255" s="26"/>
      <c r="I255" s="100">
        <f>ЯНВ.21!I255+F255-E255</f>
        <v>0</v>
      </c>
    </row>
    <row r="256" spans="1:9" x14ac:dyDescent="0.25">
      <c r="A256" s="101"/>
      <c r="B256" s="26">
        <v>251</v>
      </c>
      <c r="C256" s="27"/>
      <c r="D256" s="26"/>
      <c r="E256" s="72"/>
      <c r="F256" s="73"/>
      <c r="G256" s="74"/>
      <c r="H256" s="26"/>
      <c r="I256" s="100">
        <f>ЯНВ.21!I256+F256-E256</f>
        <v>0</v>
      </c>
    </row>
    <row r="257" spans="1:9" x14ac:dyDescent="0.25">
      <c r="A257" s="101"/>
      <c r="B257" s="26">
        <v>252</v>
      </c>
      <c r="C257" s="27"/>
      <c r="D257" s="26"/>
      <c r="E257" s="72"/>
      <c r="F257" s="73"/>
      <c r="G257" s="74"/>
      <c r="H257" s="26"/>
      <c r="I257" s="100">
        <f>ЯНВ.21!I257+F257-E257</f>
        <v>0</v>
      </c>
    </row>
    <row r="258" spans="1:9" x14ac:dyDescent="0.25">
      <c r="A258" s="101"/>
      <c r="B258" s="26">
        <v>253</v>
      </c>
      <c r="C258" s="27"/>
      <c r="D258" s="26"/>
      <c r="E258" s="72"/>
      <c r="F258" s="73"/>
      <c r="G258" s="74"/>
      <c r="H258" s="26"/>
      <c r="I258" s="100">
        <f>ЯНВ.21!I258+F258-E258</f>
        <v>0</v>
      </c>
    </row>
    <row r="259" spans="1:9" x14ac:dyDescent="0.25">
      <c r="A259" s="101"/>
      <c r="B259" s="26">
        <v>254</v>
      </c>
      <c r="C259" s="27"/>
      <c r="D259" s="26"/>
      <c r="E259" s="72"/>
      <c r="F259" s="73"/>
      <c r="G259" s="74"/>
      <c r="H259" s="26"/>
      <c r="I259" s="100">
        <f>ЯНВ.21!I259+F259-E259</f>
        <v>0</v>
      </c>
    </row>
    <row r="260" spans="1:9" x14ac:dyDescent="0.25">
      <c r="A260" s="99"/>
      <c r="B260" s="26">
        <v>255</v>
      </c>
      <c r="C260" s="27"/>
      <c r="D260" s="26"/>
      <c r="E260" s="72"/>
      <c r="F260" s="73"/>
      <c r="G260" s="74"/>
      <c r="H260" s="75"/>
      <c r="I260" s="100">
        <f>ЯНВ.21!I260+F260-E260</f>
        <v>0</v>
      </c>
    </row>
    <row r="261" spans="1:9" x14ac:dyDescent="0.25">
      <c r="A261" s="99"/>
      <c r="B261" s="26">
        <v>256</v>
      </c>
      <c r="C261" s="27"/>
      <c r="D261" s="26"/>
      <c r="E261" s="72"/>
      <c r="F261" s="73"/>
      <c r="G261" s="74"/>
      <c r="H261" s="75"/>
      <c r="I261" s="100">
        <f>ЯНВ.21!I261+F261-E261</f>
        <v>0</v>
      </c>
    </row>
    <row r="262" spans="1:9" x14ac:dyDescent="0.25">
      <c r="A262" s="99"/>
      <c r="B262" s="26">
        <v>257</v>
      </c>
      <c r="C262" s="27"/>
      <c r="D262" s="26"/>
      <c r="E262" s="72"/>
      <c r="F262" s="73"/>
      <c r="G262" s="74"/>
      <c r="H262" s="75"/>
      <c r="I262" s="100">
        <f>ЯНВ.21!I262+F262-E262</f>
        <v>0</v>
      </c>
    </row>
    <row r="263" spans="1:9" x14ac:dyDescent="0.25">
      <c r="A263" s="99"/>
      <c r="B263" s="26">
        <v>258</v>
      </c>
      <c r="C263" s="27"/>
      <c r="D263" s="26"/>
      <c r="E263" s="72"/>
      <c r="F263" s="73"/>
      <c r="G263" s="74"/>
      <c r="H263" s="26"/>
      <c r="I263" s="100">
        <f>ЯНВ.21!I263+F263-E263</f>
        <v>0</v>
      </c>
    </row>
    <row r="264" spans="1:9" x14ac:dyDescent="0.25">
      <c r="A264" s="99"/>
      <c r="B264" s="26">
        <v>259</v>
      </c>
      <c r="C264" s="27"/>
      <c r="D264" s="26"/>
      <c r="E264" s="72"/>
      <c r="F264" s="73"/>
      <c r="G264" s="74"/>
      <c r="H264" s="26"/>
      <c r="I264" s="100">
        <f>ЯНВ.21!I264+F264-E264</f>
        <v>0</v>
      </c>
    </row>
    <row r="265" spans="1:9" x14ac:dyDescent="0.25">
      <c r="A265" s="99"/>
      <c r="B265" s="26">
        <v>260</v>
      </c>
      <c r="C265" s="27"/>
      <c r="D265" s="26"/>
      <c r="E265" s="72"/>
      <c r="F265" s="73"/>
      <c r="G265" s="74"/>
      <c r="H265" s="26"/>
      <c r="I265" s="100">
        <f>ЯНВ.21!I265+F265-E265</f>
        <v>0</v>
      </c>
    </row>
    <row r="266" spans="1:9" x14ac:dyDescent="0.25">
      <c r="A266" s="99"/>
      <c r="B266" s="26">
        <v>261</v>
      </c>
      <c r="C266" s="27"/>
      <c r="D266" s="26"/>
      <c r="E266" s="72"/>
      <c r="F266" s="73"/>
      <c r="G266" s="74"/>
      <c r="H266" s="75"/>
      <c r="I266" s="100">
        <f>ЯНВ.21!I266+F266-E266</f>
        <v>0</v>
      </c>
    </row>
    <row r="267" spans="1:9" x14ac:dyDescent="0.25">
      <c r="A267" s="99"/>
      <c r="B267" s="26">
        <v>262</v>
      </c>
      <c r="C267" s="27"/>
      <c r="D267" s="26"/>
      <c r="E267" s="72"/>
      <c r="F267" s="73"/>
      <c r="G267" s="74"/>
      <c r="H267" s="26"/>
      <c r="I267" s="100">
        <f>ЯНВ.21!I267+F267-E267</f>
        <v>0</v>
      </c>
    </row>
    <row r="268" spans="1:9" x14ac:dyDescent="0.25">
      <c r="A268" s="99"/>
      <c r="B268" s="26">
        <v>263</v>
      </c>
      <c r="C268" s="27"/>
      <c r="D268" s="26"/>
      <c r="E268" s="72"/>
      <c r="F268" s="73"/>
      <c r="G268" s="74"/>
      <c r="H268" s="26"/>
      <c r="I268" s="100">
        <f>ЯНВ.21!I268+F268-E268</f>
        <v>0</v>
      </c>
    </row>
    <row r="269" spans="1:9" x14ac:dyDescent="0.25">
      <c r="A269" s="99"/>
      <c r="B269" s="26">
        <v>264</v>
      </c>
      <c r="C269" s="27"/>
      <c r="D269" s="26"/>
      <c r="E269" s="72"/>
      <c r="F269" s="73"/>
      <c r="G269" s="74"/>
      <c r="H269" s="26"/>
      <c r="I269" s="100">
        <f>ЯНВ.21!I269+F269-E269</f>
        <v>0</v>
      </c>
    </row>
    <row r="270" spans="1:9" x14ac:dyDescent="0.25">
      <c r="A270" s="99"/>
      <c r="B270" s="26">
        <v>265</v>
      </c>
      <c r="C270" s="27"/>
      <c r="D270" s="26"/>
      <c r="E270" s="72"/>
      <c r="F270" s="73"/>
      <c r="G270" s="74"/>
      <c r="H270" s="75"/>
      <c r="I270" s="100">
        <f>ЯНВ.21!I270+F270-E270</f>
        <v>0</v>
      </c>
    </row>
    <row r="271" spans="1:9" x14ac:dyDescent="0.25">
      <c r="A271" s="99"/>
      <c r="B271" s="26">
        <v>266</v>
      </c>
      <c r="C271" s="27"/>
      <c r="D271" s="26"/>
      <c r="E271" s="72"/>
      <c r="F271" s="73"/>
      <c r="G271" s="74"/>
      <c r="H271" s="26"/>
      <c r="I271" s="100">
        <f>ЯНВ.21!I271+F271-E271</f>
        <v>0</v>
      </c>
    </row>
    <row r="272" spans="1:9" x14ac:dyDescent="0.25">
      <c r="A272" s="99"/>
      <c r="B272" s="26">
        <v>267</v>
      </c>
      <c r="C272" s="27"/>
      <c r="D272" s="26"/>
      <c r="E272" s="72"/>
      <c r="F272" s="73"/>
      <c r="G272" s="74"/>
      <c r="H272" s="26"/>
      <c r="I272" s="100">
        <f>ЯНВ.21!I272+F272-E272</f>
        <v>0</v>
      </c>
    </row>
    <row r="273" spans="1:9" x14ac:dyDescent="0.25">
      <c r="A273" s="99"/>
      <c r="B273" s="26">
        <v>268</v>
      </c>
      <c r="C273" s="27"/>
      <c r="D273" s="26"/>
      <c r="E273" s="72"/>
      <c r="F273" s="73"/>
      <c r="G273" s="74"/>
      <c r="H273" s="75"/>
      <c r="I273" s="100">
        <f>ЯНВ.21!I273+F273-E273</f>
        <v>0</v>
      </c>
    </row>
    <row r="274" spans="1:9" x14ac:dyDescent="0.25">
      <c r="A274" s="101"/>
      <c r="B274" s="26">
        <v>269</v>
      </c>
      <c r="C274" s="27"/>
      <c r="D274" s="26"/>
      <c r="E274" s="72"/>
      <c r="F274" s="73"/>
      <c r="G274" s="74"/>
      <c r="H274" s="75"/>
      <c r="I274" s="100">
        <f>ЯНВ.21!I274+F274-E274</f>
        <v>0</v>
      </c>
    </row>
    <row r="275" spans="1:9" x14ac:dyDescent="0.25">
      <c r="A275" s="101"/>
      <c r="B275" s="26">
        <v>270</v>
      </c>
      <c r="C275" s="27"/>
      <c r="D275" s="26"/>
      <c r="E275" s="72"/>
      <c r="F275" s="73"/>
      <c r="G275" s="74"/>
      <c r="H275" s="75"/>
      <c r="I275" s="100">
        <f>ЯНВ.21!I275+F275-E275</f>
        <v>0</v>
      </c>
    </row>
    <row r="276" spans="1:9" x14ac:dyDescent="0.25">
      <c r="A276" s="101"/>
      <c r="B276" s="26">
        <v>271</v>
      </c>
      <c r="C276" s="27"/>
      <c r="D276" s="26"/>
      <c r="E276" s="72"/>
      <c r="F276" s="73"/>
      <c r="G276" s="74"/>
      <c r="H276" s="75"/>
      <c r="I276" s="100">
        <f>ЯНВ.21!I276+F276-E276</f>
        <v>0</v>
      </c>
    </row>
    <row r="277" spans="1:9" x14ac:dyDescent="0.25">
      <c r="A277" s="101"/>
      <c r="B277" s="26">
        <v>272</v>
      </c>
      <c r="C277" s="27"/>
      <c r="D277" s="26"/>
      <c r="E277" s="72"/>
      <c r="F277" s="73"/>
      <c r="G277" s="74"/>
      <c r="H277" s="26"/>
      <c r="I277" s="100">
        <f>ЯНВ.21!I277+F277-E277</f>
        <v>0</v>
      </c>
    </row>
    <row r="278" spans="1:9" x14ac:dyDescent="0.25">
      <c r="A278" s="101"/>
      <c r="B278" s="26">
        <v>273</v>
      </c>
      <c r="C278" s="27"/>
      <c r="D278" s="26"/>
      <c r="E278" s="72"/>
      <c r="F278" s="73"/>
      <c r="G278" s="74"/>
      <c r="H278" s="75"/>
      <c r="I278" s="100">
        <f>ЯНВ.21!I278+F278-E278</f>
        <v>0</v>
      </c>
    </row>
    <row r="279" spans="1:9" x14ac:dyDescent="0.25">
      <c r="A279" s="101"/>
      <c r="B279" s="26">
        <v>274</v>
      </c>
      <c r="C279" s="27"/>
      <c r="D279" s="26"/>
      <c r="E279" s="72"/>
      <c r="F279" s="73"/>
      <c r="G279" s="74"/>
      <c r="H279" s="75"/>
      <c r="I279" s="100">
        <f>ЯНВ.21!I279+F279-E279</f>
        <v>0</v>
      </c>
    </row>
    <row r="280" spans="1:9" x14ac:dyDescent="0.25">
      <c r="A280" s="101"/>
      <c r="B280" s="26">
        <v>275</v>
      </c>
      <c r="C280" s="27"/>
      <c r="D280" s="26"/>
      <c r="E280" s="72"/>
      <c r="F280" s="73"/>
      <c r="G280" s="74"/>
      <c r="H280" s="26"/>
      <c r="I280" s="100">
        <f>ЯНВ.21!I280+F280-E280</f>
        <v>0</v>
      </c>
    </row>
    <row r="281" spans="1:9" x14ac:dyDescent="0.25">
      <c r="A281" s="101"/>
      <c r="B281" s="26">
        <v>276</v>
      </c>
      <c r="C281" s="24"/>
      <c r="D281" s="26"/>
      <c r="E281" s="72"/>
      <c r="F281" s="73"/>
      <c r="G281" s="74"/>
      <c r="H281" s="26"/>
      <c r="I281" s="100">
        <f>ЯНВ.21!I281+F281-E281</f>
        <v>0</v>
      </c>
    </row>
    <row r="282" spans="1:9" x14ac:dyDescent="0.25">
      <c r="A282" s="99"/>
      <c r="B282" s="26">
        <v>277</v>
      </c>
      <c r="C282" s="24"/>
      <c r="D282" s="26"/>
      <c r="E282" s="72"/>
      <c r="F282" s="73"/>
      <c r="G282" s="74"/>
      <c r="H282" s="75"/>
      <c r="I282" s="100">
        <f>ЯНВ.21!I282+F282-E282</f>
        <v>0</v>
      </c>
    </row>
    <row r="283" spans="1:9" x14ac:dyDescent="0.25">
      <c r="A283" s="99"/>
      <c r="B283" s="26">
        <v>278</v>
      </c>
      <c r="C283" s="24"/>
      <c r="D283" s="26"/>
      <c r="E283" s="72"/>
      <c r="F283" s="73"/>
      <c r="G283" s="74"/>
      <c r="H283" s="75"/>
      <c r="I283" s="100">
        <f>ЯНВ.21!I283+F283-E283</f>
        <v>0</v>
      </c>
    </row>
    <row r="284" spans="1:9" x14ac:dyDescent="0.25">
      <c r="A284" s="99"/>
      <c r="B284" s="26">
        <v>279</v>
      </c>
      <c r="C284" s="24"/>
      <c r="D284" s="26"/>
      <c r="E284" s="72"/>
      <c r="F284" s="73"/>
      <c r="G284" s="74"/>
      <c r="H284" s="75"/>
      <c r="I284" s="100">
        <f>ЯНВ.21!I284+F284-E284</f>
        <v>0</v>
      </c>
    </row>
    <row r="285" spans="1:9" x14ac:dyDescent="0.25">
      <c r="A285" s="99"/>
      <c r="B285" s="26">
        <v>280</v>
      </c>
      <c r="C285" s="24"/>
      <c r="D285" s="26"/>
      <c r="E285" s="72"/>
      <c r="F285" s="73"/>
      <c r="G285" s="74"/>
      <c r="H285" s="26"/>
      <c r="I285" s="100">
        <f>ЯНВ.21!I285+F285-E285</f>
        <v>0</v>
      </c>
    </row>
    <row r="286" spans="1:9" x14ac:dyDescent="0.25">
      <c r="A286" s="99"/>
      <c r="B286" s="26">
        <v>281</v>
      </c>
      <c r="C286" s="24"/>
      <c r="D286" s="26"/>
      <c r="E286" s="72"/>
      <c r="F286" s="73"/>
      <c r="G286" s="74"/>
      <c r="H286" s="26"/>
      <c r="I286" s="100">
        <f>ЯНВ.21!I286+F286-E286</f>
        <v>0</v>
      </c>
    </row>
    <row r="287" spans="1:9" x14ac:dyDescent="0.25">
      <c r="A287" s="99"/>
      <c r="B287" s="26">
        <v>282</v>
      </c>
      <c r="C287" s="24"/>
      <c r="D287" s="26"/>
      <c r="E287" s="72"/>
      <c r="F287" s="73"/>
      <c r="G287" s="74"/>
      <c r="H287" s="26"/>
      <c r="I287" s="100">
        <f>ЯНВ.21!I287+F287-E287</f>
        <v>0</v>
      </c>
    </row>
    <row r="288" spans="1:9" x14ac:dyDescent="0.25">
      <c r="A288" s="99"/>
      <c r="B288" s="26">
        <v>283</v>
      </c>
      <c r="C288" s="24"/>
      <c r="D288" s="26"/>
      <c r="E288" s="72"/>
      <c r="F288" s="73"/>
      <c r="G288" s="74"/>
      <c r="H288" s="26"/>
      <c r="I288" s="100">
        <f>ЯНВ.21!I288+F288-E288</f>
        <v>0</v>
      </c>
    </row>
    <row r="289" spans="1:9" x14ac:dyDescent="0.25">
      <c r="A289" s="99"/>
      <c r="B289" s="26">
        <v>284</v>
      </c>
      <c r="C289" s="24"/>
      <c r="D289" s="26"/>
      <c r="E289" s="72"/>
      <c r="F289" s="73"/>
      <c r="G289" s="74"/>
      <c r="H289" s="26"/>
      <c r="I289" s="100">
        <f>ЯНВ.21!I289+F289-E289</f>
        <v>0</v>
      </c>
    </row>
    <row r="290" spans="1:9" x14ac:dyDescent="0.25">
      <c r="A290" s="99"/>
      <c r="B290" s="26">
        <v>285</v>
      </c>
      <c r="C290" s="24"/>
      <c r="D290" s="26"/>
      <c r="E290" s="72"/>
      <c r="F290" s="73"/>
      <c r="G290" s="74"/>
      <c r="H290" s="26"/>
      <c r="I290" s="100">
        <f>ЯНВ.21!I290+F290-E290</f>
        <v>0</v>
      </c>
    </row>
    <row r="291" spans="1:9" x14ac:dyDescent="0.25">
      <c r="A291" s="99"/>
      <c r="B291" s="26">
        <v>286</v>
      </c>
      <c r="C291" s="24"/>
      <c r="D291" s="26"/>
      <c r="E291" s="72"/>
      <c r="F291" s="73"/>
      <c r="G291" s="74"/>
      <c r="H291" s="26"/>
      <c r="I291" s="100">
        <f>ЯНВ.21!I291+F291-E291</f>
        <v>0</v>
      </c>
    </row>
    <row r="292" spans="1:9" x14ac:dyDescent="0.25">
      <c r="A292" s="99"/>
      <c r="B292" s="26">
        <v>287</v>
      </c>
      <c r="C292" s="24"/>
      <c r="D292" s="26"/>
      <c r="E292" s="72"/>
      <c r="F292" s="73"/>
      <c r="G292" s="74"/>
      <c r="H292" s="26"/>
      <c r="I292" s="100">
        <f>ЯНВ.21!I292+F292-E292</f>
        <v>0</v>
      </c>
    </row>
    <row r="293" spans="1:9" x14ac:dyDescent="0.25">
      <c r="A293" s="99"/>
      <c r="B293" s="26">
        <v>288</v>
      </c>
      <c r="C293" s="24"/>
      <c r="D293" s="26"/>
      <c r="E293" s="72"/>
      <c r="F293" s="73"/>
      <c r="G293" s="74"/>
      <c r="H293" s="26"/>
      <c r="I293" s="100">
        <f>ЯНВ.21!I293+F293-E293</f>
        <v>0</v>
      </c>
    </row>
    <row r="294" spans="1:9" x14ac:dyDescent="0.25">
      <c r="A294" s="99"/>
      <c r="B294" s="26">
        <v>289</v>
      </c>
      <c r="C294" s="24"/>
      <c r="D294" s="26"/>
      <c r="E294" s="72"/>
      <c r="F294" s="73"/>
      <c r="G294" s="74"/>
      <c r="H294" s="26"/>
      <c r="I294" s="100">
        <f>ЯНВ.21!I294+F294-E294</f>
        <v>0</v>
      </c>
    </row>
    <row r="295" spans="1:9" x14ac:dyDescent="0.25">
      <c r="A295" s="99"/>
      <c r="B295" s="26">
        <v>290</v>
      </c>
      <c r="C295" s="24"/>
      <c r="D295" s="26"/>
      <c r="E295" s="72"/>
      <c r="F295" s="73"/>
      <c r="G295" s="74"/>
      <c r="H295" s="26"/>
      <c r="I295" s="100">
        <f>ЯНВ.21!I295+F295-E295</f>
        <v>0</v>
      </c>
    </row>
    <row r="296" spans="1:9" x14ac:dyDescent="0.25">
      <c r="A296" s="99"/>
      <c r="B296" s="26">
        <v>291</v>
      </c>
      <c r="C296" s="24"/>
      <c r="D296" s="26"/>
      <c r="E296" s="72"/>
      <c r="F296" s="73"/>
      <c r="G296" s="74"/>
      <c r="H296" s="26"/>
      <c r="I296" s="100">
        <f>ЯНВ.21!I296+F296-E296</f>
        <v>0</v>
      </c>
    </row>
    <row r="297" spans="1:9" x14ac:dyDescent="0.25">
      <c r="A297" s="99"/>
      <c r="B297" s="26">
        <v>292</v>
      </c>
      <c r="C297" s="24"/>
      <c r="D297" s="26"/>
      <c r="E297" s="72"/>
      <c r="F297" s="73"/>
      <c r="G297" s="74"/>
      <c r="H297" s="26"/>
      <c r="I297" s="100">
        <f>ЯНВ.21!I297+F297-E297</f>
        <v>0</v>
      </c>
    </row>
    <row r="298" spans="1:9" x14ac:dyDescent="0.25">
      <c r="A298" s="99"/>
      <c r="B298" s="26">
        <v>293</v>
      </c>
      <c r="C298" s="24"/>
      <c r="D298" s="26"/>
      <c r="E298" s="72"/>
      <c r="F298" s="73"/>
      <c r="G298" s="74"/>
      <c r="H298" s="26"/>
      <c r="I298" s="100">
        <f>ЯНВ.21!I298+F298-E298</f>
        <v>0</v>
      </c>
    </row>
    <row r="299" spans="1:9" x14ac:dyDescent="0.25">
      <c r="A299" s="99"/>
      <c r="B299" s="26">
        <v>294</v>
      </c>
      <c r="C299" s="24"/>
      <c r="D299" s="26"/>
      <c r="E299" s="72"/>
      <c r="F299" s="73"/>
      <c r="G299" s="74"/>
      <c r="H299" s="26"/>
      <c r="I299" s="100">
        <f>ЯНВ.21!I299+F299-E299</f>
        <v>0</v>
      </c>
    </row>
    <row r="300" spans="1:9" x14ac:dyDescent="0.25">
      <c r="A300" s="99"/>
      <c r="B300" s="26">
        <v>295</v>
      </c>
      <c r="C300" s="24"/>
      <c r="D300" s="26"/>
      <c r="E300" s="72"/>
      <c r="F300" s="73"/>
      <c r="G300" s="74"/>
      <c r="H300" s="26"/>
      <c r="I300" s="100">
        <f>ЯНВ.21!I300+F300-E300</f>
        <v>0</v>
      </c>
    </row>
    <row r="301" spans="1:9" x14ac:dyDescent="0.25">
      <c r="A301" s="99"/>
      <c r="B301" s="26">
        <v>296</v>
      </c>
      <c r="C301" s="24"/>
      <c r="D301" s="26"/>
      <c r="E301" s="72"/>
      <c r="F301" s="73"/>
      <c r="G301" s="74"/>
      <c r="H301" s="26"/>
      <c r="I301" s="100">
        <f>ЯНВ.21!I301+F301-E301</f>
        <v>0</v>
      </c>
    </row>
    <row r="302" spans="1:9" x14ac:dyDescent="0.25">
      <c r="A302" s="99"/>
      <c r="B302" s="26">
        <v>297</v>
      </c>
      <c r="C302" s="24"/>
      <c r="D302" s="26"/>
      <c r="E302" s="72"/>
      <c r="F302" s="73"/>
      <c r="G302" s="74"/>
      <c r="H302" s="26"/>
      <c r="I302" s="100">
        <f>ЯНВ.21!I302+F302-E302</f>
        <v>0</v>
      </c>
    </row>
    <row r="303" spans="1:9" x14ac:dyDescent="0.25">
      <c r="A303" s="99"/>
      <c r="B303" s="26">
        <v>298</v>
      </c>
      <c r="C303" s="24"/>
      <c r="D303" s="26"/>
      <c r="E303" s="72"/>
      <c r="F303" s="73"/>
      <c r="G303" s="74"/>
      <c r="H303" s="26"/>
      <c r="I303" s="100">
        <f>ЯНВ.21!I303+F303-E303</f>
        <v>0</v>
      </c>
    </row>
    <row r="304" spans="1:9" x14ac:dyDescent="0.25">
      <c r="A304" s="99"/>
      <c r="B304" s="26">
        <v>299</v>
      </c>
      <c r="C304" s="24"/>
      <c r="D304" s="26"/>
      <c r="E304" s="72"/>
      <c r="F304" s="73"/>
      <c r="G304" s="74"/>
      <c r="H304" s="26"/>
      <c r="I304" s="100">
        <f>ЯНВ.21!I304+F304-E304</f>
        <v>0</v>
      </c>
    </row>
    <row r="305" spans="1:9" x14ac:dyDescent="0.25">
      <c r="A305" s="99"/>
      <c r="B305" s="26">
        <v>300</v>
      </c>
      <c r="C305" s="24"/>
      <c r="D305" s="26"/>
      <c r="E305" s="72"/>
      <c r="F305" s="73"/>
      <c r="G305" s="74"/>
      <c r="H305" s="26"/>
      <c r="I305" s="100">
        <f>ЯНВ.21!I305+F305-E305</f>
        <v>0</v>
      </c>
    </row>
    <row r="306" spans="1:9" x14ac:dyDescent="0.25">
      <c r="A306" s="99"/>
      <c r="B306" s="26">
        <v>301</v>
      </c>
      <c r="C306" s="24"/>
      <c r="D306" s="26"/>
      <c r="E306" s="72"/>
      <c r="F306" s="73"/>
      <c r="G306" s="74"/>
      <c r="H306" s="26"/>
      <c r="I306" s="100">
        <f>ЯНВ.21!I306+F306-E306</f>
        <v>0</v>
      </c>
    </row>
    <row r="307" spans="1:9" x14ac:dyDescent="0.25">
      <c r="A307" s="99"/>
      <c r="B307" s="26">
        <v>302</v>
      </c>
      <c r="C307" s="24"/>
      <c r="D307" s="26"/>
      <c r="E307" s="72"/>
      <c r="F307" s="73"/>
      <c r="G307" s="74"/>
      <c r="H307" s="26"/>
      <c r="I307" s="100">
        <f>ЯНВ.21!I307+F307-E307</f>
        <v>0</v>
      </c>
    </row>
    <row r="308" spans="1:9" x14ac:dyDescent="0.25">
      <c r="A308" s="99"/>
      <c r="B308" s="26">
        <v>303</v>
      </c>
      <c r="C308" s="24"/>
      <c r="D308" s="26"/>
      <c r="E308" s="72"/>
      <c r="F308" s="73"/>
      <c r="G308" s="74"/>
      <c r="H308" s="26"/>
      <c r="I308" s="100">
        <f>ЯНВ.21!I308+F308-E308</f>
        <v>0</v>
      </c>
    </row>
    <row r="309" spans="1:9" x14ac:dyDescent="0.25">
      <c r="A309" s="99"/>
      <c r="B309" s="26">
        <v>304</v>
      </c>
      <c r="C309" s="24"/>
      <c r="D309" s="26"/>
      <c r="E309" s="72"/>
      <c r="F309" s="73"/>
      <c r="G309" s="74"/>
      <c r="H309" s="26"/>
      <c r="I309" s="100">
        <f>ЯНВ.21!I309+F309-E309</f>
        <v>0</v>
      </c>
    </row>
    <row r="310" spans="1:9" x14ac:dyDescent="0.25">
      <c r="A310" s="99"/>
      <c r="B310" s="26">
        <v>305</v>
      </c>
      <c r="C310" s="24"/>
      <c r="D310" s="26"/>
      <c r="E310" s="72"/>
      <c r="F310" s="73"/>
      <c r="G310" s="74"/>
      <c r="H310" s="26"/>
      <c r="I310" s="100">
        <f>ЯНВ.21!I310+F310-E310</f>
        <v>0</v>
      </c>
    </row>
    <row r="311" spans="1:9" x14ac:dyDescent="0.25">
      <c r="A311" s="99"/>
      <c r="B311" s="26">
        <v>306</v>
      </c>
      <c r="C311" s="24"/>
      <c r="D311" s="26"/>
      <c r="E311" s="72"/>
      <c r="F311" s="73"/>
      <c r="G311" s="74"/>
      <c r="H311" s="26"/>
      <c r="I311" s="100">
        <f>ЯНВ.21!I311+F311-E311</f>
        <v>0</v>
      </c>
    </row>
    <row r="312" spans="1:9" x14ac:dyDescent="0.25">
      <c r="A312" s="99"/>
      <c r="B312" s="26">
        <v>307</v>
      </c>
      <c r="C312" s="24"/>
      <c r="D312" s="26"/>
      <c r="E312" s="72"/>
      <c r="F312" s="73"/>
      <c r="G312" s="74"/>
      <c r="H312" s="26"/>
      <c r="I312" s="100">
        <f>ЯНВ.21!I312+F312-E312</f>
        <v>0</v>
      </c>
    </row>
    <row r="313" spans="1:9" x14ac:dyDescent="0.25">
      <c r="A313" s="99"/>
      <c r="B313" s="26">
        <v>308</v>
      </c>
      <c r="C313" s="24"/>
      <c r="D313" s="26"/>
      <c r="E313" s="72"/>
      <c r="F313" s="73"/>
      <c r="G313" s="74"/>
      <c r="H313" s="26"/>
      <c r="I313" s="100">
        <f>ЯНВ.21!I313+F313-E313</f>
        <v>0</v>
      </c>
    </row>
    <row r="314" spans="1:9" x14ac:dyDescent="0.25">
      <c r="A314" s="99"/>
      <c r="B314" s="26">
        <v>309</v>
      </c>
      <c r="C314" s="24"/>
      <c r="D314" s="26"/>
      <c r="E314" s="72"/>
      <c r="F314" s="73"/>
      <c r="G314" s="74"/>
      <c r="H314" s="26"/>
      <c r="I314" s="100">
        <f>ЯНВ.21!I314+F314-E314</f>
        <v>0</v>
      </c>
    </row>
    <row r="315" spans="1:9" x14ac:dyDescent="0.25">
      <c r="A315" s="99"/>
      <c r="B315" s="26">
        <v>310</v>
      </c>
      <c r="C315" s="24"/>
      <c r="D315" s="26"/>
      <c r="E315" s="72"/>
      <c r="F315" s="73"/>
      <c r="G315" s="74"/>
      <c r="H315" s="26"/>
      <c r="I315" s="100">
        <f>ЯНВ.21!I315+F315-E315</f>
        <v>0</v>
      </c>
    </row>
    <row r="316" spans="1:9" x14ac:dyDescent="0.25">
      <c r="A316" s="99"/>
      <c r="B316" s="26">
        <v>311</v>
      </c>
      <c r="C316" s="24"/>
      <c r="D316" s="26"/>
      <c r="E316" s="72"/>
      <c r="F316" s="73"/>
      <c r="G316" s="74"/>
      <c r="H316" s="26"/>
      <c r="I316" s="100">
        <f>ЯНВ.21!I316+F316-E316</f>
        <v>0</v>
      </c>
    </row>
    <row r="317" spans="1:9" x14ac:dyDescent="0.25">
      <c r="A317" s="99"/>
      <c r="B317" s="26">
        <v>312</v>
      </c>
      <c r="C317" s="24"/>
      <c r="D317" s="26"/>
      <c r="E317" s="72"/>
      <c r="F317" s="73"/>
      <c r="G317" s="74"/>
      <c r="H317" s="26"/>
      <c r="I317" s="100">
        <f>ЯНВ.21!I317+F317-E317</f>
        <v>0</v>
      </c>
    </row>
    <row r="318" spans="1:9" x14ac:dyDescent="0.25">
      <c r="A318" s="99"/>
      <c r="B318" s="26">
        <v>313</v>
      </c>
      <c r="C318" s="24"/>
      <c r="D318" s="26"/>
      <c r="E318" s="72"/>
      <c r="F318" s="73"/>
      <c r="G318" s="74"/>
      <c r="H318" s="26"/>
      <c r="I318" s="100">
        <f>ЯНВ.21!I318+F318-E318</f>
        <v>0</v>
      </c>
    </row>
    <row r="319" spans="1:9" x14ac:dyDescent="0.25">
      <c r="A319" s="99"/>
      <c r="B319" s="26">
        <v>314</v>
      </c>
      <c r="C319" s="24"/>
      <c r="D319" s="26"/>
      <c r="E319" s="72"/>
      <c r="F319" s="73"/>
      <c r="G319" s="74"/>
      <c r="H319" s="26"/>
      <c r="I319" s="100">
        <f>ЯНВ.21!I319+F319-E319</f>
        <v>0</v>
      </c>
    </row>
    <row r="320" spans="1:9" x14ac:dyDescent="0.25">
      <c r="A320" s="99"/>
      <c r="B320" s="26">
        <v>315</v>
      </c>
      <c r="C320" s="24"/>
      <c r="D320" s="26"/>
      <c r="E320" s="72"/>
      <c r="F320" s="73"/>
      <c r="G320" s="74"/>
      <c r="H320" s="26"/>
      <c r="I320" s="100">
        <f>ЯНВ.21!I320+F320-E320</f>
        <v>0</v>
      </c>
    </row>
    <row r="321" spans="1:9" x14ac:dyDescent="0.25">
      <c r="A321" s="99"/>
      <c r="B321" s="26">
        <v>316</v>
      </c>
      <c r="C321" s="24"/>
      <c r="D321" s="26"/>
      <c r="E321" s="72"/>
      <c r="F321" s="73"/>
      <c r="G321" s="74"/>
      <c r="H321" s="75"/>
      <c r="I321" s="100">
        <f>ЯНВ.21!I321+F321-E321</f>
        <v>0</v>
      </c>
    </row>
    <row r="322" spans="1:9" x14ac:dyDescent="0.25">
      <c r="A322" s="99"/>
      <c r="B322" s="26">
        <v>317</v>
      </c>
      <c r="C322" s="24"/>
      <c r="D322" s="26"/>
      <c r="E322" s="72"/>
      <c r="F322" s="73"/>
      <c r="G322" s="74"/>
      <c r="H322" s="26"/>
      <c r="I322" s="100">
        <f>ЯНВ.21!I322+F322-E322</f>
        <v>0</v>
      </c>
    </row>
    <row r="323" spans="1:9" x14ac:dyDescent="0.25">
      <c r="A323" s="99"/>
      <c r="B323" s="26">
        <v>318</v>
      </c>
      <c r="C323" s="24"/>
      <c r="D323" s="26"/>
      <c r="E323" s="72"/>
      <c r="F323" s="73"/>
      <c r="G323" s="74"/>
      <c r="H323" s="26"/>
      <c r="I323" s="100">
        <f>ЯНВ.21!I323+F323-E323</f>
        <v>0</v>
      </c>
    </row>
    <row r="324" spans="1:9" x14ac:dyDescent="0.25">
      <c r="A324" s="99"/>
      <c r="B324" s="26">
        <v>319</v>
      </c>
      <c r="C324" s="24"/>
      <c r="D324" s="26"/>
      <c r="E324" s="72"/>
      <c r="F324" s="73"/>
      <c r="G324" s="74"/>
      <c r="H324" s="26"/>
      <c r="I324" s="100">
        <f>ЯНВ.21!I324+F324-E324</f>
        <v>0</v>
      </c>
    </row>
    <row r="325" spans="1:9" x14ac:dyDescent="0.25">
      <c r="A325" s="99"/>
      <c r="B325" s="26">
        <v>320</v>
      </c>
      <c r="C325" s="24"/>
      <c r="D325" s="26"/>
      <c r="E325" s="72"/>
      <c r="F325" s="73"/>
      <c r="G325" s="74"/>
      <c r="H325" s="26"/>
      <c r="I325" s="100">
        <f>ЯНВ.21!I325+F325-E325</f>
        <v>0</v>
      </c>
    </row>
    <row r="326" spans="1:9" x14ac:dyDescent="0.25">
      <c r="A326" s="99"/>
      <c r="B326" s="26">
        <v>321</v>
      </c>
      <c r="C326" s="24"/>
      <c r="D326" s="26"/>
      <c r="E326" s="72"/>
      <c r="F326" s="73"/>
      <c r="G326" s="74"/>
      <c r="H326" s="26"/>
      <c r="I326" s="100">
        <f>ЯНВ.21!I326+F326-E326</f>
        <v>0</v>
      </c>
    </row>
    <row r="327" spans="1:9" x14ac:dyDescent="0.25">
      <c r="A327" s="99"/>
      <c r="B327" s="26">
        <v>322</v>
      </c>
      <c r="C327" s="24"/>
      <c r="D327" s="26"/>
      <c r="E327" s="72"/>
      <c r="F327" s="73"/>
      <c r="G327" s="74"/>
      <c r="H327" s="26"/>
      <c r="I327" s="100">
        <f>ЯНВ.21!I327+F327-E327</f>
        <v>0</v>
      </c>
    </row>
    <row r="328" spans="1:9" x14ac:dyDescent="0.25">
      <c r="A328" s="99"/>
      <c r="B328" s="26">
        <v>323</v>
      </c>
      <c r="C328" s="24"/>
      <c r="D328" s="26"/>
      <c r="E328" s="72"/>
      <c r="F328" s="73"/>
      <c r="G328" s="74"/>
      <c r="H328" s="75"/>
      <c r="I328" s="100">
        <f>ЯНВ.21!I328+F328-E328</f>
        <v>0</v>
      </c>
    </row>
    <row r="329" spans="1:9" x14ac:dyDescent="0.25">
      <c r="A329" s="99"/>
      <c r="B329" s="26">
        <v>324</v>
      </c>
      <c r="C329" s="24"/>
      <c r="D329" s="26"/>
      <c r="E329" s="72"/>
      <c r="F329" s="73"/>
      <c r="G329" s="74"/>
      <c r="H329" s="75"/>
      <c r="I329" s="100">
        <f>ЯНВ.21!I329+F329-E329</f>
        <v>0</v>
      </c>
    </row>
    <row r="330" spans="1:9" x14ac:dyDescent="0.25">
      <c r="A330" s="99"/>
      <c r="B330" s="26">
        <v>325</v>
      </c>
      <c r="C330" s="24"/>
      <c r="D330" s="26"/>
      <c r="E330" s="72"/>
      <c r="F330" s="73"/>
      <c r="G330" s="74"/>
      <c r="H330" s="26"/>
      <c r="I330" s="100">
        <f>ЯНВ.21!I330+F330-E330</f>
        <v>0</v>
      </c>
    </row>
    <row r="331" spans="1:9" x14ac:dyDescent="0.25">
      <c r="A331" s="99"/>
      <c r="B331" s="26">
        <v>326</v>
      </c>
      <c r="C331" s="24"/>
      <c r="D331" s="26"/>
      <c r="E331" s="72"/>
      <c r="F331" s="73"/>
      <c r="G331" s="74"/>
      <c r="H331" s="75"/>
      <c r="I331" s="100">
        <f>ЯНВ.21!I331+F331-E331</f>
        <v>0</v>
      </c>
    </row>
    <row r="332" spans="1:9" x14ac:dyDescent="0.25">
      <c r="A332" s="99"/>
      <c r="B332" s="26">
        <v>327</v>
      </c>
      <c r="C332" s="24"/>
      <c r="D332" s="26"/>
      <c r="E332" s="72"/>
      <c r="F332" s="73"/>
      <c r="G332" s="74"/>
      <c r="H332" s="26"/>
      <c r="I332" s="100">
        <f>ЯНВ.21!I332+F332-E332</f>
        <v>0</v>
      </c>
    </row>
    <row r="333" spans="1:9" x14ac:dyDescent="0.25">
      <c r="A333" s="99"/>
      <c r="B333" s="26">
        <v>328</v>
      </c>
      <c r="C333" s="24"/>
      <c r="D333" s="26"/>
      <c r="E333" s="72"/>
      <c r="F333" s="73"/>
      <c r="G333" s="74"/>
      <c r="H333" s="75"/>
      <c r="I333" s="100">
        <f>ЯНВ.21!I333+F333-E333</f>
        <v>0</v>
      </c>
    </row>
    <row r="334" spans="1:9" x14ac:dyDescent="0.25">
      <c r="A334" s="99"/>
      <c r="B334" s="26">
        <v>329</v>
      </c>
      <c r="C334" s="24"/>
      <c r="D334" s="26"/>
      <c r="E334" s="72"/>
      <c r="F334" s="73"/>
      <c r="G334" s="74"/>
      <c r="H334" s="75"/>
      <c r="I334" s="100">
        <f>ЯНВ.21!I334+F334-E334</f>
        <v>0</v>
      </c>
    </row>
    <row r="335" spans="1:9" x14ac:dyDescent="0.25">
      <c r="A335" s="99"/>
      <c r="B335" s="26">
        <v>330</v>
      </c>
      <c r="C335" s="24"/>
      <c r="D335" s="26"/>
      <c r="E335" s="72"/>
      <c r="F335" s="73"/>
      <c r="G335" s="74"/>
      <c r="H335" s="26"/>
      <c r="I335" s="100">
        <f>ЯНВ.21!I335+F335-E335</f>
        <v>0</v>
      </c>
    </row>
    <row r="336" spans="1:9" x14ac:dyDescent="0.25">
      <c r="A336" s="99"/>
      <c r="B336" s="26">
        <v>331</v>
      </c>
      <c r="C336" s="24"/>
      <c r="D336" s="26"/>
      <c r="E336" s="72"/>
      <c r="F336" s="73"/>
      <c r="G336" s="74"/>
      <c r="H336" s="75"/>
      <c r="I336" s="100">
        <f>ЯНВ.21!I336+F336-E336</f>
        <v>0</v>
      </c>
    </row>
    <row r="337" spans="1:9" x14ac:dyDescent="0.25">
      <c r="A337" s="99"/>
      <c r="B337" s="26">
        <v>332</v>
      </c>
      <c r="C337" s="24"/>
      <c r="D337" s="26"/>
      <c r="E337" s="72"/>
      <c r="F337" s="73"/>
      <c r="G337" s="74"/>
      <c r="H337" s="26"/>
      <c r="I337" s="100">
        <f>ЯНВ.21!I337+F337-E337</f>
        <v>0</v>
      </c>
    </row>
    <row r="338" spans="1:9" x14ac:dyDescent="0.25">
      <c r="A338" s="99"/>
      <c r="B338" s="26">
        <v>333</v>
      </c>
      <c r="C338" s="24"/>
      <c r="D338" s="26"/>
      <c r="E338" s="72"/>
      <c r="F338" s="73"/>
      <c r="G338" s="74"/>
      <c r="H338" s="75"/>
      <c r="I338" s="100">
        <f>ЯНВ.21!I338+F338-E338</f>
        <v>0</v>
      </c>
    </row>
    <row r="339" spans="1:9" x14ac:dyDescent="0.25">
      <c r="A339" s="99"/>
      <c r="B339" s="26">
        <v>334</v>
      </c>
      <c r="C339" s="24"/>
      <c r="D339" s="26"/>
      <c r="E339" s="72"/>
      <c r="F339" s="73"/>
      <c r="G339" s="74"/>
      <c r="H339" s="75"/>
      <c r="I339" s="100">
        <f>ЯНВ.21!I339+F339-E339</f>
        <v>0</v>
      </c>
    </row>
    <row r="340" spans="1:9" x14ac:dyDescent="0.25">
      <c r="A340" s="99"/>
      <c r="B340" s="26">
        <v>335</v>
      </c>
      <c r="C340" s="24"/>
      <c r="D340" s="26"/>
      <c r="E340" s="72"/>
      <c r="F340" s="73"/>
      <c r="G340" s="74"/>
      <c r="H340" s="75"/>
      <c r="I340" s="100">
        <f>ЯНВ.21!I340+F340-E340</f>
        <v>0</v>
      </c>
    </row>
    <row r="341" spans="1:9" x14ac:dyDescent="0.25">
      <c r="A341" s="99"/>
      <c r="B341" s="26">
        <v>336</v>
      </c>
      <c r="C341" s="24"/>
      <c r="D341" s="26"/>
      <c r="E341" s="72"/>
      <c r="F341" s="73"/>
      <c r="G341" s="74"/>
      <c r="H341" s="26"/>
      <c r="I341" s="100">
        <f>ЯНВ.21!I341+F341-E341</f>
        <v>0</v>
      </c>
    </row>
    <row r="342" spans="1:9" x14ac:dyDescent="0.25">
      <c r="A342" s="103"/>
      <c r="C342" s="104"/>
      <c r="E342" s="83"/>
    </row>
    <row r="343" spans="1:9" x14ac:dyDescent="0.25">
      <c r="C343" s="104"/>
      <c r="E343" s="83"/>
    </row>
  </sheetData>
  <mergeCells count="1">
    <mergeCell ref="C3:I4"/>
  </mergeCells>
  <conditionalFormatting sqref="I1:I1048576">
    <cfRule type="cellIs" dxfId="10" priority="2" operator="lessThan">
      <formula>0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6092"/>
  </sheetPr>
  <dimension ref="A3:I531"/>
  <sheetViews>
    <sheetView topLeftCell="B110" zoomScaleNormal="100" workbookViewId="0">
      <selection activeCell="E153" sqref="E153"/>
    </sheetView>
  </sheetViews>
  <sheetFormatPr defaultColWidth="8.7109375" defaultRowHeight="15" x14ac:dyDescent="0.25"/>
  <cols>
    <col min="1" max="1" width="12" customWidth="1"/>
    <col min="2" max="2" width="10.7109375" customWidth="1"/>
    <col min="3" max="3" width="24.42578125" style="86" customWidth="1"/>
    <col min="4" max="4" width="6.85546875" customWidth="1"/>
    <col min="5" max="5" width="13.5703125" style="105" customWidth="1"/>
    <col min="6" max="6" width="17.42578125" customWidth="1"/>
    <col min="7" max="7" width="19.5703125" style="106" customWidth="1"/>
    <col min="8" max="8" width="9.85546875" style="107" customWidth="1"/>
    <col min="9" max="9" width="19.42578125" style="62" customWidth="1"/>
  </cols>
  <sheetData>
    <row r="3" spans="1:9" x14ac:dyDescent="0.25">
      <c r="A3" s="63" t="s">
        <v>4</v>
      </c>
      <c r="B3" s="26" t="s">
        <v>5</v>
      </c>
      <c r="C3" s="135">
        <v>44256</v>
      </c>
      <c r="D3" s="135"/>
      <c r="E3" s="135"/>
      <c r="F3" s="135"/>
      <c r="G3" s="135"/>
      <c r="H3" s="135"/>
      <c r="I3" s="135"/>
    </row>
    <row r="4" spans="1:9" x14ac:dyDescent="0.25">
      <c r="A4" s="64" t="s">
        <v>6</v>
      </c>
      <c r="B4" s="65" t="s">
        <v>7</v>
      </c>
      <c r="C4" s="135"/>
      <c r="D4" s="135"/>
      <c r="E4" s="135"/>
      <c r="F4" s="135"/>
      <c r="G4" s="135"/>
      <c r="H4" s="135"/>
      <c r="I4" s="135"/>
    </row>
    <row r="5" spans="1:9" ht="30" x14ac:dyDescent="0.25">
      <c r="A5" s="66"/>
      <c r="B5" s="26" t="s">
        <v>8</v>
      </c>
      <c r="C5" s="94" t="s">
        <v>9</v>
      </c>
      <c r="D5" s="26" t="s">
        <v>136</v>
      </c>
      <c r="E5" s="108" t="s">
        <v>137</v>
      </c>
      <c r="F5" s="56" t="s">
        <v>12</v>
      </c>
      <c r="G5" s="69" t="s">
        <v>138</v>
      </c>
      <c r="H5" s="109" t="s">
        <v>139</v>
      </c>
      <c r="I5" s="70" t="s">
        <v>140</v>
      </c>
    </row>
    <row r="6" spans="1:9" x14ac:dyDescent="0.25">
      <c r="A6" s="110"/>
      <c r="B6" s="26">
        <v>1</v>
      </c>
      <c r="C6" s="24"/>
      <c r="D6" s="26"/>
      <c r="E6" s="72">
        <v>620</v>
      </c>
      <c r="F6" s="73">
        <v>620</v>
      </c>
      <c r="G6" s="74" t="s">
        <v>168</v>
      </c>
      <c r="H6" s="75">
        <v>44270</v>
      </c>
      <c r="I6" s="38">
        <f>ФЕВ.21!I6+F6-E6</f>
        <v>0</v>
      </c>
    </row>
    <row r="7" spans="1:9" x14ac:dyDescent="0.25">
      <c r="A7" s="110"/>
      <c r="B7" s="26">
        <v>2</v>
      </c>
      <c r="C7" s="24"/>
      <c r="D7" s="26"/>
      <c r="E7" s="72"/>
      <c r="F7" s="73"/>
      <c r="G7" s="74"/>
      <c r="H7" s="75"/>
      <c r="I7" s="38">
        <f>ФЕВ.21!I7+F7-E7</f>
        <v>0</v>
      </c>
    </row>
    <row r="8" spans="1:9" x14ac:dyDescent="0.25">
      <c r="A8" s="110"/>
      <c r="B8" s="26">
        <v>3</v>
      </c>
      <c r="C8" s="27"/>
      <c r="D8" s="26"/>
      <c r="E8" s="72"/>
      <c r="F8" s="73"/>
      <c r="G8" s="74"/>
      <c r="H8" s="75"/>
      <c r="I8" s="38">
        <f>ФЕВ.21!I8+F8-E8</f>
        <v>0</v>
      </c>
    </row>
    <row r="9" spans="1:9" x14ac:dyDescent="0.25">
      <c r="A9" s="110"/>
      <c r="B9" s="26">
        <v>4</v>
      </c>
      <c r="C9" s="27"/>
      <c r="D9" s="26"/>
      <c r="E9" s="72"/>
      <c r="F9" s="73"/>
      <c r="G9" s="74"/>
      <c r="H9" s="75"/>
      <c r="I9" s="38">
        <f>ФЕВ.21!I9+F9-E9</f>
        <v>0</v>
      </c>
    </row>
    <row r="10" spans="1:9" x14ac:dyDescent="0.25">
      <c r="A10" s="110"/>
      <c r="B10" s="26">
        <v>5</v>
      </c>
      <c r="C10" s="27"/>
      <c r="D10" s="26"/>
      <c r="E10" s="72"/>
      <c r="F10" s="73"/>
      <c r="G10" s="74"/>
      <c r="H10" s="26"/>
      <c r="I10" s="38">
        <f>ФЕВ.21!I10+F10-E10</f>
        <v>0</v>
      </c>
    </row>
    <row r="11" spans="1:9" x14ac:dyDescent="0.25">
      <c r="A11" s="110"/>
      <c r="B11" s="26">
        <v>6</v>
      </c>
      <c r="C11" s="27"/>
      <c r="D11" s="26"/>
      <c r="E11" s="72"/>
      <c r="F11" s="73"/>
      <c r="G11" s="74"/>
      <c r="H11" s="75"/>
      <c r="I11" s="38">
        <f>ФЕВ.21!I11+F11-E11</f>
        <v>0</v>
      </c>
    </row>
    <row r="12" spans="1:9" x14ac:dyDescent="0.25">
      <c r="A12" s="110"/>
      <c r="B12" s="26">
        <v>7</v>
      </c>
      <c r="C12" s="27"/>
      <c r="D12" s="26"/>
      <c r="E12" s="72"/>
      <c r="F12" s="73"/>
      <c r="G12" s="74"/>
      <c r="H12" s="75"/>
      <c r="I12" s="38">
        <f>ФЕВ.21!I12+F12-E12</f>
        <v>0</v>
      </c>
    </row>
    <row r="13" spans="1:9" x14ac:dyDescent="0.25">
      <c r="A13" s="66"/>
      <c r="B13" s="26">
        <v>8</v>
      </c>
      <c r="C13" s="27"/>
      <c r="D13" s="26"/>
      <c r="E13" s="72"/>
      <c r="F13" s="73"/>
      <c r="G13" s="74"/>
      <c r="H13" s="75"/>
      <c r="I13" s="38">
        <f>ФЕВ.21!I13+F13-E13</f>
        <v>0</v>
      </c>
    </row>
    <row r="14" spans="1:9" x14ac:dyDescent="0.25">
      <c r="A14" s="66"/>
      <c r="B14" s="26">
        <v>9</v>
      </c>
      <c r="C14" s="27"/>
      <c r="D14" s="26"/>
      <c r="E14" s="72"/>
      <c r="F14" s="73"/>
      <c r="G14" s="74"/>
      <c r="H14" s="75"/>
      <c r="I14" s="38">
        <f>ФЕВ.21!I14+F14-E14</f>
        <v>0</v>
      </c>
    </row>
    <row r="15" spans="1:9" x14ac:dyDescent="0.25">
      <c r="A15" s="110"/>
      <c r="B15" s="26">
        <v>10</v>
      </c>
      <c r="C15" s="27"/>
      <c r="D15" s="26"/>
      <c r="E15" s="72"/>
      <c r="F15" s="73"/>
      <c r="G15" s="74"/>
      <c r="H15" s="75"/>
      <c r="I15" s="38">
        <f>ФЕВ.21!I15+F15-E15</f>
        <v>0</v>
      </c>
    </row>
    <row r="16" spans="1:9" x14ac:dyDescent="0.25">
      <c r="A16" s="66"/>
      <c r="B16" s="26">
        <v>11</v>
      </c>
      <c r="C16" s="27"/>
      <c r="D16" s="26"/>
      <c r="E16" s="72">
        <v>620</v>
      </c>
      <c r="F16" s="73"/>
      <c r="G16" s="74"/>
      <c r="H16" s="75"/>
      <c r="I16" s="38">
        <f>ФЕВ.21!I16+F16-E16</f>
        <v>-1178</v>
      </c>
    </row>
    <row r="17" spans="1:9" x14ac:dyDescent="0.25">
      <c r="A17" s="66"/>
      <c r="B17" s="26">
        <v>12</v>
      </c>
      <c r="C17" s="27"/>
      <c r="D17" s="26"/>
      <c r="E17" s="72"/>
      <c r="F17" s="73"/>
      <c r="G17" s="74"/>
      <c r="H17" s="75"/>
      <c r="I17" s="38">
        <f>ФЕВ.21!I17+F17-E17</f>
        <v>0</v>
      </c>
    </row>
    <row r="18" spans="1:9" x14ac:dyDescent="0.25">
      <c r="A18" s="66"/>
      <c r="B18" s="26">
        <v>13</v>
      </c>
      <c r="C18" s="27"/>
      <c r="D18" s="26"/>
      <c r="E18" s="72">
        <v>620</v>
      </c>
      <c r="F18" s="73"/>
      <c r="G18" s="74"/>
      <c r="H18" s="75"/>
      <c r="I18" s="38">
        <f>ФЕВ.21!I18+F18-E18</f>
        <v>-1860</v>
      </c>
    </row>
    <row r="19" spans="1:9" x14ac:dyDescent="0.25">
      <c r="A19" s="66"/>
      <c r="B19" s="26">
        <v>14</v>
      </c>
      <c r="C19" s="27"/>
      <c r="D19" s="26"/>
      <c r="E19" s="72"/>
      <c r="F19" s="73"/>
      <c r="G19" s="74"/>
      <c r="H19" s="75"/>
      <c r="I19" s="38">
        <f>ФЕВ.21!I19+F19-E19</f>
        <v>0</v>
      </c>
    </row>
    <row r="20" spans="1:9" x14ac:dyDescent="0.25">
      <c r="A20" s="110"/>
      <c r="B20" s="26">
        <v>15</v>
      </c>
      <c r="C20" s="27"/>
      <c r="D20" s="26"/>
      <c r="E20" s="72">
        <v>620</v>
      </c>
      <c r="F20" s="73"/>
      <c r="G20" s="74"/>
      <c r="H20" s="75"/>
      <c r="I20" s="38">
        <f>ФЕВ.21!I20+F20-E20</f>
        <v>-1860</v>
      </c>
    </row>
    <row r="21" spans="1:9" x14ac:dyDescent="0.25">
      <c r="A21" s="66"/>
      <c r="B21" s="26">
        <v>16</v>
      </c>
      <c r="C21" s="27"/>
      <c r="D21" s="26"/>
      <c r="E21" s="72">
        <v>620</v>
      </c>
      <c r="F21" s="73"/>
      <c r="G21" s="74"/>
      <c r="H21" s="75"/>
      <c r="I21" s="38">
        <f>ФЕВ.21!I21+F21-E21</f>
        <v>8990</v>
      </c>
    </row>
    <row r="22" spans="1:9" x14ac:dyDescent="0.25">
      <c r="A22" s="66"/>
      <c r="B22" s="26">
        <v>17</v>
      </c>
      <c r="C22" s="27"/>
      <c r="D22" s="26"/>
      <c r="E22" s="72">
        <v>620</v>
      </c>
      <c r="F22" s="76">
        <v>650</v>
      </c>
      <c r="G22" s="74" t="s">
        <v>169</v>
      </c>
      <c r="H22" s="75">
        <v>44264</v>
      </c>
      <c r="I22" s="38">
        <f>ФЕВ.21!I22+F22-E22</f>
        <v>90</v>
      </c>
    </row>
    <row r="23" spans="1:9" x14ac:dyDescent="0.25">
      <c r="A23" s="66"/>
      <c r="B23" s="26">
        <v>18</v>
      </c>
      <c r="C23" s="27"/>
      <c r="D23" s="26"/>
      <c r="E23" s="72">
        <v>620</v>
      </c>
      <c r="F23" s="76">
        <v>1300</v>
      </c>
      <c r="G23" s="74" t="s">
        <v>170</v>
      </c>
      <c r="H23" s="75">
        <v>44264</v>
      </c>
      <c r="I23" s="38">
        <f>ФЕВ.21!I23+F23-E23</f>
        <v>740</v>
      </c>
    </row>
    <row r="24" spans="1:9" x14ac:dyDescent="0.25">
      <c r="A24" s="66"/>
      <c r="B24" s="26">
        <v>19</v>
      </c>
      <c r="C24" s="27"/>
      <c r="D24" s="26"/>
      <c r="E24" s="72">
        <v>620</v>
      </c>
      <c r="F24" s="73"/>
      <c r="G24" s="74"/>
      <c r="H24" s="26"/>
      <c r="I24" s="38">
        <f>ФЕВ.21!I24+F24-E24</f>
        <v>-1860</v>
      </c>
    </row>
    <row r="25" spans="1:9" x14ac:dyDescent="0.25">
      <c r="A25" s="110"/>
      <c r="B25" s="26">
        <v>20</v>
      </c>
      <c r="C25" s="26"/>
      <c r="D25" s="26"/>
      <c r="E25" s="72"/>
      <c r="F25" s="73"/>
      <c r="G25" s="74"/>
      <c r="H25" s="75"/>
      <c r="I25" s="38">
        <f>ФЕВ.21!I25+F25-E25</f>
        <v>0</v>
      </c>
    </row>
    <row r="26" spans="1:9" x14ac:dyDescent="0.25">
      <c r="A26" s="66"/>
      <c r="B26" s="26">
        <v>21</v>
      </c>
      <c r="C26" s="27"/>
      <c r="D26" s="26"/>
      <c r="E26" s="72">
        <v>620</v>
      </c>
      <c r="F26" s="73"/>
      <c r="G26" s="74"/>
      <c r="H26" s="75"/>
      <c r="I26" s="38">
        <f>ФЕВ.21!I26+F26-E26</f>
        <v>-1860</v>
      </c>
    </row>
    <row r="27" spans="1:9" x14ac:dyDescent="0.25">
      <c r="A27" s="66"/>
      <c r="B27" s="26">
        <v>22</v>
      </c>
      <c r="C27" s="27"/>
      <c r="D27" s="26"/>
      <c r="E27" s="72">
        <v>620</v>
      </c>
      <c r="F27" s="38"/>
      <c r="G27" s="74"/>
      <c r="H27" s="75"/>
      <c r="I27" s="38">
        <f>ФЕВ.21!I27+F27-E27</f>
        <v>-1860</v>
      </c>
    </row>
    <row r="28" spans="1:9" x14ac:dyDescent="0.25">
      <c r="A28" s="66"/>
      <c r="B28" s="26">
        <v>23</v>
      </c>
      <c r="C28" s="27"/>
      <c r="D28" s="26"/>
      <c r="E28" s="72">
        <v>620</v>
      </c>
      <c r="F28" s="73"/>
      <c r="G28" s="74"/>
      <c r="H28" s="75"/>
      <c r="I28" s="38">
        <f>ФЕВ.21!I28+F28-E28</f>
        <v>-1860</v>
      </c>
    </row>
    <row r="29" spans="1:9" x14ac:dyDescent="0.25">
      <c r="A29" s="66"/>
      <c r="B29" s="26">
        <v>24</v>
      </c>
      <c r="C29" s="27"/>
      <c r="D29" s="26"/>
      <c r="E29" s="72">
        <v>620</v>
      </c>
      <c r="F29" s="73"/>
      <c r="G29" s="74"/>
      <c r="H29" s="75"/>
      <c r="I29" s="38">
        <f>ФЕВ.21!I29+F29-E29</f>
        <v>-1860</v>
      </c>
    </row>
    <row r="30" spans="1:9" x14ac:dyDescent="0.25">
      <c r="A30" s="110"/>
      <c r="B30" s="26">
        <v>25</v>
      </c>
      <c r="C30" s="27"/>
      <c r="D30" s="26"/>
      <c r="E30" s="72">
        <v>620</v>
      </c>
      <c r="F30" s="73"/>
      <c r="G30" s="74"/>
      <c r="H30" s="75"/>
      <c r="I30" s="38">
        <f>ФЕВ.21!I30+F30-E30</f>
        <v>-1860</v>
      </c>
    </row>
    <row r="31" spans="1:9" x14ac:dyDescent="0.25">
      <c r="A31" s="110"/>
      <c r="B31" s="26">
        <v>26</v>
      </c>
      <c r="C31" s="27"/>
      <c r="D31" s="26"/>
      <c r="E31" s="72">
        <v>620</v>
      </c>
      <c r="F31" s="73"/>
      <c r="G31" s="74"/>
      <c r="H31" s="75"/>
      <c r="I31" s="38">
        <f>ФЕВ.21!I31+F31-E31</f>
        <v>-1860</v>
      </c>
    </row>
    <row r="32" spans="1:9" x14ac:dyDescent="0.25">
      <c r="A32" s="66"/>
      <c r="B32" s="26">
        <v>27</v>
      </c>
      <c r="C32" s="27"/>
      <c r="D32" s="26"/>
      <c r="E32" s="72">
        <v>620</v>
      </c>
      <c r="F32" s="73"/>
      <c r="G32" s="74"/>
      <c r="H32" s="75"/>
      <c r="I32" s="38">
        <f>ФЕВ.21!I32+F32-E32</f>
        <v>-1860</v>
      </c>
    </row>
    <row r="33" spans="1:9" x14ac:dyDescent="0.25">
      <c r="A33" s="66"/>
      <c r="B33" s="26">
        <v>28</v>
      </c>
      <c r="C33" s="27"/>
      <c r="D33" s="26"/>
      <c r="E33" s="72">
        <v>620</v>
      </c>
      <c r="F33" s="73"/>
      <c r="G33" s="74"/>
      <c r="H33" s="75"/>
      <c r="I33" s="38">
        <f>ФЕВ.21!I33+F33-E33</f>
        <v>-1860</v>
      </c>
    </row>
    <row r="34" spans="1:9" x14ac:dyDescent="0.25">
      <c r="A34" s="66"/>
      <c r="B34" s="26">
        <v>29</v>
      </c>
      <c r="C34" s="27"/>
      <c r="D34" s="26"/>
      <c r="E34" s="72">
        <v>620</v>
      </c>
      <c r="F34" s="38"/>
      <c r="G34" s="74"/>
      <c r="H34" s="75"/>
      <c r="I34" s="38">
        <f>ФЕВ.21!I34+F34-E34</f>
        <v>-560</v>
      </c>
    </row>
    <row r="35" spans="1:9" x14ac:dyDescent="0.25">
      <c r="A35" s="66"/>
      <c r="B35" s="26">
        <v>30</v>
      </c>
      <c r="C35" s="27"/>
      <c r="D35" s="26"/>
      <c r="E35" s="72">
        <v>620</v>
      </c>
      <c r="F35" s="73"/>
      <c r="G35" s="74"/>
      <c r="H35" s="75"/>
      <c r="I35" s="38">
        <f>ФЕВ.21!I35+F35-E35</f>
        <v>-1860</v>
      </c>
    </row>
    <row r="36" spans="1:9" x14ac:dyDescent="0.25">
      <c r="A36" s="66"/>
      <c r="B36" s="26">
        <v>31</v>
      </c>
      <c r="C36" s="27"/>
      <c r="D36" s="26"/>
      <c r="E36" s="72"/>
      <c r="F36" s="73"/>
      <c r="G36" s="74"/>
      <c r="H36" s="75"/>
      <c r="I36" s="38">
        <f>ФЕВ.21!I36+F36-E36</f>
        <v>0</v>
      </c>
    </row>
    <row r="37" spans="1:9" x14ac:dyDescent="0.25">
      <c r="A37" s="111"/>
      <c r="B37" s="26">
        <v>32</v>
      </c>
      <c r="C37" s="27"/>
      <c r="D37" s="26"/>
      <c r="E37" s="72"/>
      <c r="F37" s="73"/>
      <c r="G37" s="74"/>
      <c r="H37" s="75"/>
      <c r="I37" s="38">
        <f>ФЕВ.21!I37+F37-E37</f>
        <v>0</v>
      </c>
    </row>
    <row r="38" spans="1:9" x14ac:dyDescent="0.25">
      <c r="A38" s="111"/>
      <c r="B38" s="26">
        <v>33</v>
      </c>
      <c r="C38" s="27"/>
      <c r="D38" s="26"/>
      <c r="E38" s="72"/>
      <c r="F38" s="73"/>
      <c r="G38" s="74"/>
      <c r="H38" s="75"/>
      <c r="I38" s="38">
        <f>ФЕВ.21!I38+F38-E38</f>
        <v>0</v>
      </c>
    </row>
    <row r="39" spans="1:9" x14ac:dyDescent="0.25">
      <c r="A39" s="111"/>
      <c r="B39" s="26">
        <v>34</v>
      </c>
      <c r="C39" s="27"/>
      <c r="D39" s="26"/>
      <c r="E39" s="72">
        <v>620</v>
      </c>
      <c r="F39" s="73">
        <v>1364</v>
      </c>
      <c r="G39" s="74" t="s">
        <v>171</v>
      </c>
      <c r="H39" s="75" t="s">
        <v>172</v>
      </c>
      <c r="I39" s="38">
        <f>ФЕВ.21!I39+F39-E39</f>
        <v>-496</v>
      </c>
    </row>
    <row r="40" spans="1:9" x14ac:dyDescent="0.25">
      <c r="A40" s="111"/>
      <c r="B40" s="26">
        <v>35</v>
      </c>
      <c r="C40" s="27"/>
      <c r="D40" s="26"/>
      <c r="E40" s="72"/>
      <c r="F40" s="38"/>
      <c r="G40" s="74"/>
      <c r="H40" s="75"/>
      <c r="I40" s="38">
        <f>ФЕВ.21!I40+F40-E40</f>
        <v>0</v>
      </c>
    </row>
    <row r="41" spans="1:9" x14ac:dyDescent="0.25">
      <c r="A41" s="111"/>
      <c r="B41" s="26">
        <v>36</v>
      </c>
      <c r="C41" s="27"/>
      <c r="D41" s="26"/>
      <c r="E41" s="72"/>
      <c r="F41" s="73"/>
      <c r="G41" s="74"/>
      <c r="H41" s="75"/>
      <c r="I41" s="38">
        <f>ФЕВ.21!I41+F41-E41</f>
        <v>0</v>
      </c>
    </row>
    <row r="42" spans="1:9" x14ac:dyDescent="0.25">
      <c r="A42" s="111"/>
      <c r="B42" s="26">
        <v>37</v>
      </c>
      <c r="C42" s="27"/>
      <c r="D42" s="26"/>
      <c r="E42" s="72">
        <v>620</v>
      </c>
      <c r="F42" s="73"/>
      <c r="G42" s="74"/>
      <c r="H42" s="26"/>
      <c r="I42" s="38">
        <f>ФЕВ.21!I42+F42-E42</f>
        <v>-1860</v>
      </c>
    </row>
    <row r="43" spans="1:9" x14ac:dyDescent="0.25">
      <c r="A43" s="111"/>
      <c r="B43" s="26">
        <v>38</v>
      </c>
      <c r="C43" s="27"/>
      <c r="D43" s="26"/>
      <c r="E43" s="72"/>
      <c r="F43" s="73"/>
      <c r="G43" s="74"/>
      <c r="H43" s="26"/>
      <c r="I43" s="38">
        <f>ФЕВ.21!I43+F43-E43</f>
        <v>0</v>
      </c>
    </row>
    <row r="44" spans="1:9" x14ac:dyDescent="0.25">
      <c r="A44" s="111"/>
      <c r="B44" s="26">
        <v>39</v>
      </c>
      <c r="C44" s="27"/>
      <c r="D44" s="26"/>
      <c r="E44" s="72"/>
      <c r="F44" s="73"/>
      <c r="G44" s="74"/>
      <c r="H44" s="26"/>
      <c r="I44" s="38">
        <f>ФЕВ.21!I44+F44-E44</f>
        <v>0</v>
      </c>
    </row>
    <row r="45" spans="1:9" x14ac:dyDescent="0.25">
      <c r="A45" s="111"/>
      <c r="B45" s="26">
        <v>40</v>
      </c>
      <c r="C45" s="27"/>
      <c r="D45" s="26"/>
      <c r="E45" s="72"/>
      <c r="F45" s="73"/>
      <c r="G45" s="74"/>
      <c r="H45" s="75"/>
      <c r="I45" s="38">
        <f>ФЕВ.21!I45+F45-E45</f>
        <v>0</v>
      </c>
    </row>
    <row r="46" spans="1:9" x14ac:dyDescent="0.25">
      <c r="A46" s="111"/>
      <c r="B46" s="26">
        <v>41</v>
      </c>
      <c r="C46" s="27"/>
      <c r="D46" s="26"/>
      <c r="E46" s="72">
        <v>620</v>
      </c>
      <c r="F46" s="73"/>
      <c r="G46" s="74"/>
      <c r="H46" s="75"/>
      <c r="I46" s="38">
        <f>ФЕВ.21!I46+F46-E46</f>
        <v>-1860</v>
      </c>
    </row>
    <row r="47" spans="1:9" x14ac:dyDescent="0.25">
      <c r="A47" s="111"/>
      <c r="B47" s="26">
        <v>42</v>
      </c>
      <c r="C47" s="27"/>
      <c r="D47" s="26"/>
      <c r="E47" s="72"/>
      <c r="F47" s="73"/>
      <c r="G47" s="74"/>
      <c r="H47" s="75"/>
      <c r="I47" s="38">
        <f>ФЕВ.21!I47+F47-E47</f>
        <v>0</v>
      </c>
    </row>
    <row r="48" spans="1:9" x14ac:dyDescent="0.25">
      <c r="A48" s="66"/>
      <c r="B48" s="26">
        <v>43</v>
      </c>
      <c r="C48" s="27"/>
      <c r="D48" s="26"/>
      <c r="E48" s="72"/>
      <c r="F48" s="73"/>
      <c r="G48" s="74"/>
      <c r="H48" s="75"/>
      <c r="I48" s="38">
        <f>ФЕВ.21!I48+F48-E48</f>
        <v>0</v>
      </c>
    </row>
    <row r="49" spans="1:9" x14ac:dyDescent="0.25">
      <c r="A49" s="66"/>
      <c r="B49" s="26">
        <v>44</v>
      </c>
      <c r="C49" s="27"/>
      <c r="D49" s="26"/>
      <c r="E49" s="72"/>
      <c r="F49" s="73"/>
      <c r="G49" s="74"/>
      <c r="H49" s="75"/>
      <c r="I49" s="38">
        <f>ФЕВ.21!I49+F49-E49</f>
        <v>0</v>
      </c>
    </row>
    <row r="50" spans="1:9" x14ac:dyDescent="0.25">
      <c r="A50" s="66"/>
      <c r="B50" s="26">
        <v>45</v>
      </c>
      <c r="C50" s="27"/>
      <c r="D50" s="26"/>
      <c r="E50" s="72"/>
      <c r="F50" s="73"/>
      <c r="G50" s="74"/>
      <c r="H50" s="75"/>
      <c r="I50" s="38">
        <f>ФЕВ.21!I50+F50-E50</f>
        <v>0</v>
      </c>
    </row>
    <row r="51" spans="1:9" x14ac:dyDescent="0.25">
      <c r="A51" s="66"/>
      <c r="B51" s="26">
        <v>46</v>
      </c>
      <c r="C51" s="27"/>
      <c r="D51" s="26"/>
      <c r="E51" s="72"/>
      <c r="F51" s="73"/>
      <c r="G51" s="74"/>
      <c r="H51" s="75"/>
      <c r="I51" s="38">
        <f>ФЕВ.21!I51+F51-E51</f>
        <v>0</v>
      </c>
    </row>
    <row r="52" spans="1:9" x14ac:dyDescent="0.25">
      <c r="A52" s="66"/>
      <c r="B52" s="26">
        <v>47</v>
      </c>
      <c r="C52" s="27"/>
      <c r="D52" s="26"/>
      <c r="E52" s="72"/>
      <c r="F52" s="73"/>
      <c r="G52" s="74"/>
      <c r="H52" s="75"/>
      <c r="I52" s="38">
        <f>ФЕВ.21!I52+F52-E52</f>
        <v>0</v>
      </c>
    </row>
    <row r="53" spans="1:9" x14ac:dyDescent="0.25">
      <c r="A53" s="66"/>
      <c r="B53" s="26">
        <v>48</v>
      </c>
      <c r="C53" s="27"/>
      <c r="D53" s="26"/>
      <c r="E53" s="72"/>
      <c r="F53" s="73"/>
      <c r="G53" s="74"/>
      <c r="H53" s="75"/>
      <c r="I53" s="38">
        <f>ФЕВ.21!I53+F53-E53</f>
        <v>0</v>
      </c>
    </row>
    <row r="54" spans="1:9" x14ac:dyDescent="0.25">
      <c r="A54" s="66"/>
      <c r="B54" s="26">
        <v>49</v>
      </c>
      <c r="C54" s="27"/>
      <c r="D54" s="26"/>
      <c r="E54" s="72"/>
      <c r="F54" s="38"/>
      <c r="G54" s="74"/>
      <c r="H54" s="75"/>
      <c r="I54" s="38">
        <f>ФЕВ.21!I54+F54-E54</f>
        <v>0</v>
      </c>
    </row>
    <row r="55" spans="1:9" x14ac:dyDescent="0.25">
      <c r="A55" s="66"/>
      <c r="B55" s="26">
        <v>50</v>
      </c>
      <c r="C55" s="27"/>
      <c r="D55" s="26"/>
      <c r="E55" s="72"/>
      <c r="F55" s="73"/>
      <c r="G55" s="74"/>
      <c r="H55" s="26"/>
      <c r="I55" s="38">
        <f>ФЕВ.21!I55+F55-E55</f>
        <v>0</v>
      </c>
    </row>
    <row r="56" spans="1:9" x14ac:dyDescent="0.25">
      <c r="A56" s="66"/>
      <c r="B56" s="26">
        <v>51</v>
      </c>
      <c r="C56" s="27"/>
      <c r="D56" s="26"/>
      <c r="E56" s="72"/>
      <c r="F56" s="73"/>
      <c r="G56" s="74"/>
      <c r="H56" s="75"/>
      <c r="I56" s="38">
        <f>ФЕВ.21!I56+F56-E56</f>
        <v>0</v>
      </c>
    </row>
    <row r="57" spans="1:9" x14ac:dyDescent="0.25">
      <c r="A57" s="66"/>
      <c r="B57" s="26">
        <v>52</v>
      </c>
      <c r="C57" s="27"/>
      <c r="D57" s="26"/>
      <c r="E57" s="72"/>
      <c r="F57" s="73"/>
      <c r="G57" s="74"/>
      <c r="H57" s="75"/>
      <c r="I57" s="38">
        <f>ФЕВ.21!I57+F57-E57</f>
        <v>0</v>
      </c>
    </row>
    <row r="58" spans="1:9" x14ac:dyDescent="0.25">
      <c r="A58" s="111"/>
      <c r="B58" s="26">
        <v>53</v>
      </c>
      <c r="C58" s="27"/>
      <c r="D58" s="26"/>
      <c r="E58" s="72"/>
      <c r="F58" s="73"/>
      <c r="G58" s="74"/>
      <c r="H58" s="75"/>
      <c r="I58" s="38">
        <f>ФЕВ.21!I58+F58-E58</f>
        <v>0</v>
      </c>
    </row>
    <row r="59" spans="1:9" x14ac:dyDescent="0.25">
      <c r="A59" s="110"/>
      <c r="B59" s="26">
        <v>54</v>
      </c>
      <c r="C59" s="27"/>
      <c r="D59" s="26"/>
      <c r="E59" s="72"/>
      <c r="F59" s="73"/>
      <c r="G59" s="74"/>
      <c r="H59" s="75"/>
      <c r="I59" s="38">
        <f>ФЕВ.21!I59+F59-E59</f>
        <v>0</v>
      </c>
    </row>
    <row r="60" spans="1:9" x14ac:dyDescent="0.25">
      <c r="A60" s="110"/>
      <c r="B60" s="26">
        <v>55</v>
      </c>
      <c r="C60" s="27"/>
      <c r="D60" s="26"/>
      <c r="E60" s="72"/>
      <c r="F60" s="73"/>
      <c r="G60" s="74"/>
      <c r="H60" s="75"/>
      <c r="I60" s="38">
        <f>ФЕВ.21!I60+F60-E60</f>
        <v>0</v>
      </c>
    </row>
    <row r="61" spans="1:9" x14ac:dyDescent="0.25">
      <c r="A61" s="110"/>
      <c r="B61" s="26">
        <v>56</v>
      </c>
      <c r="C61" s="27"/>
      <c r="D61" s="26"/>
      <c r="E61" s="72"/>
      <c r="F61" s="73"/>
      <c r="G61" s="74"/>
      <c r="H61" s="26"/>
      <c r="I61" s="38">
        <f>ФЕВ.21!I61+F61-E61</f>
        <v>0</v>
      </c>
    </row>
    <row r="62" spans="1:9" x14ac:dyDescent="0.25">
      <c r="A62" s="110"/>
      <c r="B62" s="26">
        <v>57</v>
      </c>
      <c r="C62" s="27"/>
      <c r="D62" s="26"/>
      <c r="E62" s="72"/>
      <c r="F62" s="38"/>
      <c r="G62" s="74"/>
      <c r="H62" s="75"/>
      <c r="I62" s="38">
        <f>ФЕВ.21!I62+F62-E62</f>
        <v>0</v>
      </c>
    </row>
    <row r="63" spans="1:9" x14ac:dyDescent="0.25">
      <c r="A63" s="111"/>
      <c r="B63" s="26">
        <v>58</v>
      </c>
      <c r="C63" s="27"/>
      <c r="D63" s="26"/>
      <c r="E63" s="72"/>
      <c r="F63" s="73"/>
      <c r="G63" s="74"/>
      <c r="H63" s="75"/>
      <c r="I63" s="38">
        <f>ФЕВ.21!I63+F63-E63</f>
        <v>0</v>
      </c>
    </row>
    <row r="64" spans="1:9" x14ac:dyDescent="0.25">
      <c r="A64" s="111"/>
      <c r="B64" s="26">
        <v>59</v>
      </c>
      <c r="C64" s="27"/>
      <c r="D64" s="26"/>
      <c r="E64" s="72">
        <v>620</v>
      </c>
      <c r="F64" s="73"/>
      <c r="G64" s="74"/>
      <c r="H64" s="75"/>
      <c r="I64" s="38">
        <f>ФЕВ.21!I64+F64-E64</f>
        <v>-1860</v>
      </c>
    </row>
    <row r="65" spans="1:9" x14ac:dyDescent="0.25">
      <c r="A65" s="111"/>
      <c r="B65" s="26">
        <v>60</v>
      </c>
      <c r="C65" s="27"/>
      <c r="D65" s="26"/>
      <c r="E65" s="72">
        <v>620</v>
      </c>
      <c r="F65" s="73"/>
      <c r="G65" s="74"/>
      <c r="H65" s="75"/>
      <c r="I65" s="38">
        <f>ФЕВ.21!I65+F65-E65</f>
        <v>-1860</v>
      </c>
    </row>
    <row r="66" spans="1:9" x14ac:dyDescent="0.25">
      <c r="A66" s="111"/>
      <c r="B66" s="26">
        <v>61</v>
      </c>
      <c r="C66" s="27"/>
      <c r="D66" s="26"/>
      <c r="E66" s="72">
        <v>620</v>
      </c>
      <c r="F66" s="73"/>
      <c r="G66" s="74"/>
      <c r="H66" s="75"/>
      <c r="I66" s="38">
        <f>ФЕВ.21!I66+F66-E66</f>
        <v>-1860</v>
      </c>
    </row>
    <row r="67" spans="1:9" x14ac:dyDescent="0.25">
      <c r="A67" s="111"/>
      <c r="B67" s="26">
        <v>62</v>
      </c>
      <c r="C67" s="27"/>
      <c r="D67" s="26"/>
      <c r="E67" s="72"/>
      <c r="F67" s="38"/>
      <c r="G67" s="74"/>
      <c r="H67" s="75"/>
      <c r="I67" s="38">
        <f>ФЕВ.21!I67+F67-E67</f>
        <v>0</v>
      </c>
    </row>
    <row r="68" spans="1:9" x14ac:dyDescent="0.25">
      <c r="A68" s="111"/>
      <c r="B68" s="26">
        <v>63</v>
      </c>
      <c r="C68" s="27"/>
      <c r="D68" s="26"/>
      <c r="E68" s="72"/>
      <c r="F68" s="73"/>
      <c r="G68" s="74"/>
      <c r="H68" s="75"/>
      <c r="I68" s="38">
        <f>ФЕВ.21!I68+F68-E68</f>
        <v>0</v>
      </c>
    </row>
    <row r="69" spans="1:9" x14ac:dyDescent="0.25">
      <c r="A69" s="111"/>
      <c r="B69" s="26">
        <v>64</v>
      </c>
      <c r="C69" s="27"/>
      <c r="D69" s="26"/>
      <c r="E69" s="72"/>
      <c r="F69" s="73"/>
      <c r="G69" s="74"/>
      <c r="H69" s="75"/>
      <c r="I69" s="38">
        <f>ФЕВ.21!I69+F69-E69</f>
        <v>0</v>
      </c>
    </row>
    <row r="70" spans="1:9" x14ac:dyDescent="0.25">
      <c r="A70" s="111"/>
      <c r="B70" s="26">
        <v>65</v>
      </c>
      <c r="C70" s="27"/>
      <c r="D70" s="26"/>
      <c r="E70" s="72"/>
      <c r="F70" s="73"/>
      <c r="G70" s="74"/>
      <c r="H70" s="75"/>
      <c r="I70" s="38">
        <f>ФЕВ.21!I70+F70-E70</f>
        <v>0</v>
      </c>
    </row>
    <row r="71" spans="1:9" x14ac:dyDescent="0.25">
      <c r="A71" s="111"/>
      <c r="B71" s="26">
        <v>66</v>
      </c>
      <c r="C71" s="27"/>
      <c r="D71" s="26"/>
      <c r="E71" s="72">
        <v>620</v>
      </c>
      <c r="F71" s="73">
        <v>682</v>
      </c>
      <c r="G71" s="74" t="s">
        <v>173</v>
      </c>
      <c r="H71" s="75">
        <v>44273</v>
      </c>
      <c r="I71" s="38">
        <f>ФЕВ.21!I71+F71-E71</f>
        <v>186</v>
      </c>
    </row>
    <row r="72" spans="1:9" x14ac:dyDescent="0.25">
      <c r="A72" s="110"/>
      <c r="B72" s="26">
        <v>67</v>
      </c>
      <c r="C72" s="27"/>
      <c r="D72" s="26"/>
      <c r="E72" s="72">
        <v>620</v>
      </c>
      <c r="F72" s="73">
        <v>650</v>
      </c>
      <c r="G72" s="74" t="s">
        <v>174</v>
      </c>
      <c r="H72" s="75">
        <v>44259</v>
      </c>
      <c r="I72" s="38">
        <f>ФЕВ.21!I72+F72-E72</f>
        <v>740</v>
      </c>
    </row>
    <row r="73" spans="1:9" x14ac:dyDescent="0.25">
      <c r="A73" s="66"/>
      <c r="B73" s="26">
        <v>68</v>
      </c>
      <c r="C73" s="27"/>
      <c r="D73" s="26"/>
      <c r="E73" s="72"/>
      <c r="F73" s="73"/>
      <c r="G73" s="74"/>
      <c r="H73" s="75"/>
      <c r="I73" s="38">
        <f>ФЕВ.21!I73+F73-E73</f>
        <v>0</v>
      </c>
    </row>
    <row r="74" spans="1:9" x14ac:dyDescent="0.25">
      <c r="A74" s="110"/>
      <c r="B74" s="26">
        <v>69</v>
      </c>
      <c r="C74" s="27"/>
      <c r="D74" s="26"/>
      <c r="E74" s="72">
        <v>620</v>
      </c>
      <c r="F74" s="73">
        <v>650</v>
      </c>
      <c r="G74" s="74" t="s">
        <v>175</v>
      </c>
      <c r="H74" s="75">
        <v>44278</v>
      </c>
      <c r="I74" s="38">
        <f>ФЕВ.21!I74+F74-E74</f>
        <v>90</v>
      </c>
    </row>
    <row r="75" spans="1:9" x14ac:dyDescent="0.25">
      <c r="A75" s="110"/>
      <c r="B75" s="26">
        <v>70</v>
      </c>
      <c r="C75" s="27"/>
      <c r="D75" s="26"/>
      <c r="E75" s="72"/>
      <c r="F75" s="73"/>
      <c r="G75" s="74"/>
      <c r="H75" s="75"/>
      <c r="I75" s="38">
        <f>ФЕВ.21!I75+F75-E75</f>
        <v>0</v>
      </c>
    </row>
    <row r="76" spans="1:9" x14ac:dyDescent="0.25">
      <c r="A76" s="110"/>
      <c r="B76" s="26">
        <v>71</v>
      </c>
      <c r="C76" s="27"/>
      <c r="D76" s="26"/>
      <c r="E76" s="72">
        <v>620</v>
      </c>
      <c r="F76" s="73">
        <v>650</v>
      </c>
      <c r="G76" s="74" t="s">
        <v>175</v>
      </c>
      <c r="H76" s="75">
        <v>44278</v>
      </c>
      <c r="I76" s="38">
        <f>ФЕВ.21!I76+F76-E76</f>
        <v>30</v>
      </c>
    </row>
    <row r="77" spans="1:9" x14ac:dyDescent="0.25">
      <c r="A77" s="110"/>
      <c r="B77" s="26">
        <v>72</v>
      </c>
      <c r="C77" s="27"/>
      <c r="D77" s="26"/>
      <c r="E77" s="72"/>
      <c r="F77" s="73"/>
      <c r="G77" s="74"/>
      <c r="H77" s="75"/>
      <c r="I77" s="38">
        <f>ФЕВ.21!I77+F77-E77</f>
        <v>0</v>
      </c>
    </row>
    <row r="78" spans="1:9" x14ac:dyDescent="0.25">
      <c r="A78" s="66"/>
      <c r="B78" s="26">
        <v>73</v>
      </c>
      <c r="C78" s="27"/>
      <c r="D78" s="26"/>
      <c r="E78" s="72"/>
      <c r="F78" s="73"/>
      <c r="G78" s="74"/>
      <c r="H78" s="75"/>
      <c r="I78" s="38">
        <f>ФЕВ.21!I78+F78-E78</f>
        <v>0</v>
      </c>
    </row>
    <row r="79" spans="1:9" x14ac:dyDescent="0.25">
      <c r="A79" s="111"/>
      <c r="B79" s="26">
        <v>74</v>
      </c>
      <c r="C79" s="27"/>
      <c r="D79" s="26"/>
      <c r="E79" s="72">
        <v>620</v>
      </c>
      <c r="F79" s="73"/>
      <c r="G79" s="74"/>
      <c r="H79" s="75"/>
      <c r="I79" s="38">
        <f>ФЕВ.21!I79+F79-E79</f>
        <v>10490</v>
      </c>
    </row>
    <row r="80" spans="1:9" x14ac:dyDescent="0.25">
      <c r="A80" s="111"/>
      <c r="B80" s="26">
        <v>75</v>
      </c>
      <c r="C80" s="27"/>
      <c r="D80" s="26"/>
      <c r="E80" s="72">
        <v>620</v>
      </c>
      <c r="F80" s="73"/>
      <c r="G80" s="74"/>
      <c r="H80" s="75"/>
      <c r="I80" s="38">
        <f>ФЕВ.21!I80+F80-E80</f>
        <v>-1860</v>
      </c>
    </row>
    <row r="81" spans="1:9" x14ac:dyDescent="0.25">
      <c r="A81" s="111"/>
      <c r="B81" s="26">
        <v>76</v>
      </c>
      <c r="C81" s="27"/>
      <c r="D81" s="26"/>
      <c r="E81" s="72"/>
      <c r="F81" s="73"/>
      <c r="G81" s="74"/>
      <c r="H81" s="75"/>
      <c r="I81" s="38">
        <f>ФЕВ.21!I81+F81-E81</f>
        <v>0</v>
      </c>
    </row>
    <row r="82" spans="1:9" x14ac:dyDescent="0.25">
      <c r="A82" s="110"/>
      <c r="B82" s="26">
        <v>77</v>
      </c>
      <c r="C82" s="27"/>
      <c r="D82" s="26"/>
      <c r="E82" s="72">
        <v>620</v>
      </c>
      <c r="F82" s="73"/>
      <c r="G82" s="74"/>
      <c r="H82" s="75"/>
      <c r="I82" s="38">
        <f>ФЕВ.21!I82+F82-E82</f>
        <v>-1860</v>
      </c>
    </row>
    <row r="83" spans="1:9" x14ac:dyDescent="0.25">
      <c r="A83" s="111"/>
      <c r="B83" s="26">
        <v>78</v>
      </c>
      <c r="C83" s="27"/>
      <c r="D83" s="26"/>
      <c r="E83" s="72"/>
      <c r="F83" s="73"/>
      <c r="G83" s="74"/>
      <c r="H83" s="75"/>
      <c r="I83" s="38">
        <f>ФЕВ.21!I83+F83-E83</f>
        <v>0</v>
      </c>
    </row>
    <row r="84" spans="1:9" x14ac:dyDescent="0.25">
      <c r="A84" s="111"/>
      <c r="B84" s="26">
        <v>79</v>
      </c>
      <c r="C84" s="27"/>
      <c r="D84" s="26"/>
      <c r="E84" s="72">
        <v>620</v>
      </c>
      <c r="F84" s="73">
        <v>1300</v>
      </c>
      <c r="G84" s="74" t="s">
        <v>176</v>
      </c>
      <c r="H84" s="75">
        <v>44259</v>
      </c>
      <c r="I84" s="38">
        <f>ФЕВ.21!I84+F84-E84</f>
        <v>680</v>
      </c>
    </row>
    <row r="85" spans="1:9" x14ac:dyDescent="0.25">
      <c r="A85" s="111"/>
      <c r="B85" s="26">
        <v>80</v>
      </c>
      <c r="C85" s="27"/>
      <c r="D85" s="26"/>
      <c r="E85" s="72">
        <v>620</v>
      </c>
      <c r="F85" s="73">
        <v>650</v>
      </c>
      <c r="G85" s="74" t="s">
        <v>177</v>
      </c>
      <c r="H85" s="75">
        <v>44260</v>
      </c>
      <c r="I85" s="38">
        <f>ФЕВ.21!I85+F85-E85</f>
        <v>1390</v>
      </c>
    </row>
    <row r="86" spans="1:9" x14ac:dyDescent="0.25">
      <c r="A86" s="111"/>
      <c r="B86" s="26">
        <v>81</v>
      </c>
      <c r="C86" s="27"/>
      <c r="D86" s="26"/>
      <c r="E86" s="72">
        <v>620</v>
      </c>
      <c r="F86" s="73">
        <v>650</v>
      </c>
      <c r="G86" s="74" t="s">
        <v>178</v>
      </c>
      <c r="H86" s="75">
        <v>44279</v>
      </c>
      <c r="I86" s="38">
        <f>ФЕВ.21!I86+F86-E86</f>
        <v>30</v>
      </c>
    </row>
    <row r="87" spans="1:9" x14ac:dyDescent="0.25">
      <c r="A87" s="111"/>
      <c r="B87" s="26">
        <v>82</v>
      </c>
      <c r="C87" s="27"/>
      <c r="D87" s="26"/>
      <c r="E87" s="72"/>
      <c r="F87" s="73"/>
      <c r="G87" s="74"/>
      <c r="H87" s="75"/>
      <c r="I87" s="38">
        <f>ФЕВ.21!I87+F87-E87</f>
        <v>0</v>
      </c>
    </row>
    <row r="88" spans="1:9" x14ac:dyDescent="0.25">
      <c r="A88" s="111"/>
      <c r="B88" s="26">
        <v>83</v>
      </c>
      <c r="C88" s="27"/>
      <c r="D88" s="26"/>
      <c r="E88" s="72"/>
      <c r="F88" s="73"/>
      <c r="G88" s="74"/>
      <c r="H88" s="75"/>
      <c r="I88" s="38">
        <f>ФЕВ.21!I88+F88-E88</f>
        <v>0</v>
      </c>
    </row>
    <row r="89" spans="1:9" x14ac:dyDescent="0.25">
      <c r="A89" s="111"/>
      <c r="B89" s="26">
        <v>84</v>
      </c>
      <c r="C89" s="27"/>
      <c r="D89" s="26"/>
      <c r="E89" s="72"/>
      <c r="F89" s="73"/>
      <c r="G89" s="74"/>
      <c r="H89" s="75"/>
      <c r="I89" s="38">
        <f>ФЕВ.21!I89+F89-E89</f>
        <v>0</v>
      </c>
    </row>
    <row r="90" spans="1:9" x14ac:dyDescent="0.25">
      <c r="A90" s="112"/>
      <c r="B90" s="26">
        <v>85</v>
      </c>
      <c r="C90" s="27"/>
      <c r="D90" s="26"/>
      <c r="E90" s="72"/>
      <c r="F90" s="73"/>
      <c r="G90" s="74"/>
      <c r="H90" s="26"/>
      <c r="I90" s="38">
        <f>ФЕВ.21!I90+F90-E90</f>
        <v>0</v>
      </c>
    </row>
    <row r="91" spans="1:9" x14ac:dyDescent="0.25">
      <c r="A91" s="111"/>
      <c r="B91" s="26">
        <v>86</v>
      </c>
      <c r="C91" s="27"/>
      <c r="D91" s="26"/>
      <c r="E91" s="72"/>
      <c r="F91" s="73"/>
      <c r="G91" s="74"/>
      <c r="H91" s="75"/>
      <c r="I91" s="38">
        <f>ФЕВ.21!I91+F91-E91</f>
        <v>0</v>
      </c>
    </row>
    <row r="92" spans="1:9" x14ac:dyDescent="0.25">
      <c r="A92" s="110"/>
      <c r="B92" s="26">
        <v>87</v>
      </c>
      <c r="C92" s="27"/>
      <c r="D92" s="26"/>
      <c r="E92" s="72">
        <v>620</v>
      </c>
      <c r="F92" s="73"/>
      <c r="G92" s="74"/>
      <c r="H92" s="75"/>
      <c r="I92" s="38">
        <f>ФЕВ.21!I92+F92-E92</f>
        <v>-1860</v>
      </c>
    </row>
    <row r="93" spans="1:9" x14ac:dyDescent="0.25">
      <c r="A93" s="110"/>
      <c r="B93" s="26">
        <v>88</v>
      </c>
      <c r="C93" s="27"/>
      <c r="D93" s="26"/>
      <c r="E93" s="72"/>
      <c r="F93" s="73"/>
      <c r="G93" s="74"/>
      <c r="H93" s="26"/>
      <c r="I93" s="38">
        <f>ФЕВ.21!I93+F93-E93</f>
        <v>0</v>
      </c>
    </row>
    <row r="94" spans="1:9" x14ac:dyDescent="0.25">
      <c r="A94" s="110"/>
      <c r="B94" s="26">
        <v>89</v>
      </c>
      <c r="C94" s="27"/>
      <c r="D94" s="26"/>
      <c r="E94" s="72"/>
      <c r="F94" s="73"/>
      <c r="G94" s="74"/>
      <c r="H94" s="26"/>
      <c r="I94" s="38">
        <f>ФЕВ.21!I94+F94-E94</f>
        <v>0</v>
      </c>
    </row>
    <row r="95" spans="1:9" x14ac:dyDescent="0.25">
      <c r="A95" s="110"/>
      <c r="B95" s="26">
        <v>90</v>
      </c>
      <c r="C95" s="27"/>
      <c r="D95" s="26"/>
      <c r="E95" s="72"/>
      <c r="F95" s="73"/>
      <c r="G95" s="74"/>
      <c r="H95" s="26"/>
      <c r="I95" s="38">
        <f>ФЕВ.21!I95+F95-E95</f>
        <v>0</v>
      </c>
    </row>
    <row r="96" spans="1:9" x14ac:dyDescent="0.25">
      <c r="A96" s="110"/>
      <c r="B96" s="26">
        <v>91</v>
      </c>
      <c r="C96" s="27"/>
      <c r="D96" s="26"/>
      <c r="E96" s="72">
        <v>620</v>
      </c>
      <c r="F96" s="73"/>
      <c r="G96" s="74"/>
      <c r="H96" s="75"/>
      <c r="I96" s="38">
        <f>ФЕВ.21!I96+F96-E96</f>
        <v>90</v>
      </c>
    </row>
    <row r="97" spans="1:9" x14ac:dyDescent="0.25">
      <c r="A97" s="110"/>
      <c r="B97" s="26">
        <v>92</v>
      </c>
      <c r="C97" s="27"/>
      <c r="D97" s="26"/>
      <c r="E97" s="72">
        <v>620</v>
      </c>
      <c r="F97" s="73"/>
      <c r="G97" s="74"/>
      <c r="H97" s="26"/>
      <c r="I97" s="38">
        <f>ФЕВ.21!I97+F97-E97</f>
        <v>-1860</v>
      </c>
    </row>
    <row r="98" spans="1:9" x14ac:dyDescent="0.25">
      <c r="A98" s="66"/>
      <c r="B98" s="26">
        <v>93</v>
      </c>
      <c r="C98" s="27"/>
      <c r="D98" s="26"/>
      <c r="E98" s="72">
        <v>620</v>
      </c>
      <c r="F98" s="73"/>
      <c r="G98" s="74"/>
      <c r="H98" s="75"/>
      <c r="I98" s="38">
        <f>ФЕВ.21!I98+F98-E98</f>
        <v>-1860</v>
      </c>
    </row>
    <row r="99" spans="1:9" x14ac:dyDescent="0.25">
      <c r="A99" s="66"/>
      <c r="B99" s="26">
        <v>94</v>
      </c>
      <c r="C99" s="27"/>
      <c r="D99" s="26"/>
      <c r="E99" s="72"/>
      <c r="F99" s="73"/>
      <c r="G99" s="74"/>
      <c r="H99" s="75"/>
      <c r="I99" s="38">
        <f>ФЕВ.21!I99+F99-E99</f>
        <v>0</v>
      </c>
    </row>
    <row r="100" spans="1:9" x14ac:dyDescent="0.25">
      <c r="A100" s="66"/>
      <c r="B100" s="26">
        <v>95</v>
      </c>
      <c r="C100" s="27"/>
      <c r="D100" s="26"/>
      <c r="E100" s="72"/>
      <c r="F100" s="73"/>
      <c r="G100" s="74"/>
      <c r="H100" s="75"/>
      <c r="I100" s="38">
        <f>ФЕВ.21!I100+F100-E100</f>
        <v>0</v>
      </c>
    </row>
    <row r="101" spans="1:9" x14ac:dyDescent="0.25">
      <c r="A101" s="111"/>
      <c r="B101" s="26">
        <v>96</v>
      </c>
      <c r="C101" s="27"/>
      <c r="D101" s="26"/>
      <c r="E101" s="72"/>
      <c r="F101" s="73"/>
      <c r="G101" s="74"/>
      <c r="H101" s="75"/>
      <c r="I101" s="38">
        <f>ФЕВ.21!I101+F101-E101</f>
        <v>0</v>
      </c>
    </row>
    <row r="102" spans="1:9" x14ac:dyDescent="0.25">
      <c r="A102" s="111"/>
      <c r="B102" s="26">
        <v>97</v>
      </c>
      <c r="C102" s="27"/>
      <c r="D102" s="26"/>
      <c r="E102" s="72"/>
      <c r="F102" s="73"/>
      <c r="G102" s="74"/>
      <c r="H102" s="26"/>
      <c r="I102" s="38">
        <f>ФЕВ.21!I102+F102-E102</f>
        <v>0</v>
      </c>
    </row>
    <row r="103" spans="1:9" x14ac:dyDescent="0.25">
      <c r="A103" s="111"/>
      <c r="B103" s="26">
        <v>98</v>
      </c>
      <c r="C103" s="27"/>
      <c r="D103" s="26"/>
      <c r="E103" s="72"/>
      <c r="F103" s="73"/>
      <c r="G103" s="74"/>
      <c r="H103" s="26"/>
      <c r="I103" s="38">
        <f>ФЕВ.21!I103+F103-E103</f>
        <v>0</v>
      </c>
    </row>
    <row r="104" spans="1:9" x14ac:dyDescent="0.25">
      <c r="A104" s="111"/>
      <c r="B104" s="26">
        <v>99</v>
      </c>
      <c r="C104" s="27"/>
      <c r="D104" s="26"/>
      <c r="E104" s="72"/>
      <c r="F104" s="73"/>
      <c r="G104" s="74"/>
      <c r="H104" s="26"/>
      <c r="I104" s="38">
        <f>ФЕВ.21!I104+F104-E104</f>
        <v>0</v>
      </c>
    </row>
    <row r="105" spans="1:9" x14ac:dyDescent="0.25">
      <c r="A105" s="111"/>
      <c r="B105" s="26">
        <v>100</v>
      </c>
      <c r="C105" s="27"/>
      <c r="D105" s="26"/>
      <c r="E105" s="72"/>
      <c r="F105" s="73"/>
      <c r="G105" s="74"/>
      <c r="H105" s="26"/>
      <c r="I105" s="38">
        <f>ФЕВ.21!I105+F105-E105</f>
        <v>0</v>
      </c>
    </row>
    <row r="106" spans="1:9" x14ac:dyDescent="0.25">
      <c r="A106" s="111"/>
      <c r="B106" s="26">
        <v>101</v>
      </c>
      <c r="C106" s="27"/>
      <c r="D106" s="26"/>
      <c r="E106" s="72"/>
      <c r="F106" s="73"/>
      <c r="G106" s="74"/>
      <c r="H106" s="26"/>
      <c r="I106" s="38">
        <f>ФЕВ.21!I106+F106-E106</f>
        <v>0</v>
      </c>
    </row>
    <row r="107" spans="1:9" x14ac:dyDescent="0.25">
      <c r="A107" s="110"/>
      <c r="B107" s="26">
        <v>102</v>
      </c>
      <c r="C107" s="27"/>
      <c r="D107" s="26"/>
      <c r="E107" s="72"/>
      <c r="F107" s="73"/>
      <c r="G107" s="74"/>
      <c r="H107" s="75"/>
      <c r="I107" s="38">
        <f>ФЕВ.21!I107+F107-E107</f>
        <v>0</v>
      </c>
    </row>
    <row r="108" spans="1:9" x14ac:dyDescent="0.25">
      <c r="A108" s="110"/>
      <c r="B108" s="26">
        <v>103</v>
      </c>
      <c r="C108" s="27"/>
      <c r="D108" s="26"/>
      <c r="E108" s="72"/>
      <c r="F108" s="73"/>
      <c r="G108" s="74"/>
      <c r="H108" s="26"/>
      <c r="I108" s="38">
        <f>ФЕВ.21!I108+F108-E108</f>
        <v>0</v>
      </c>
    </row>
    <row r="109" spans="1:9" x14ac:dyDescent="0.25">
      <c r="A109" s="110"/>
      <c r="B109" s="26">
        <v>104</v>
      </c>
      <c r="C109" s="27"/>
      <c r="D109" s="26"/>
      <c r="E109" s="72">
        <v>620</v>
      </c>
      <c r="F109" s="73"/>
      <c r="G109" s="74"/>
      <c r="H109" s="26"/>
      <c r="I109" s="38">
        <f>ФЕВ.21!I109+F109-E109</f>
        <v>-1860</v>
      </c>
    </row>
    <row r="110" spans="1:9" x14ac:dyDescent="0.25">
      <c r="A110" s="110"/>
      <c r="B110" s="26">
        <v>105</v>
      </c>
      <c r="C110" s="27"/>
      <c r="D110" s="26"/>
      <c r="E110" s="72"/>
      <c r="F110" s="73"/>
      <c r="G110" s="74"/>
      <c r="H110" s="26"/>
      <c r="I110" s="38">
        <f>ФЕВ.21!I110+F110-E110</f>
        <v>0</v>
      </c>
    </row>
    <row r="111" spans="1:9" x14ac:dyDescent="0.25">
      <c r="A111" s="111"/>
      <c r="B111" s="26">
        <v>106</v>
      </c>
      <c r="C111" s="27"/>
      <c r="D111" s="26"/>
      <c r="E111" s="72"/>
      <c r="F111" s="73"/>
      <c r="G111" s="74"/>
      <c r="H111" s="26"/>
      <c r="I111" s="38">
        <f>ФЕВ.21!I111+F111-E111</f>
        <v>0</v>
      </c>
    </row>
    <row r="112" spans="1:9" x14ac:dyDescent="0.25">
      <c r="A112" s="111"/>
      <c r="B112" s="26">
        <v>107</v>
      </c>
      <c r="C112" s="27"/>
      <c r="D112" s="26"/>
      <c r="E112" s="72"/>
      <c r="F112" s="73"/>
      <c r="G112" s="74"/>
      <c r="H112" s="75"/>
      <c r="I112" s="38">
        <f>ФЕВ.21!I112+F112-E112</f>
        <v>0</v>
      </c>
    </row>
    <row r="113" spans="1:9" x14ac:dyDescent="0.25">
      <c r="A113" s="111"/>
      <c r="B113" s="26">
        <v>108</v>
      </c>
      <c r="C113" s="27"/>
      <c r="D113" s="26"/>
      <c r="E113" s="72"/>
      <c r="F113" s="73"/>
      <c r="G113" s="74"/>
      <c r="H113" s="75"/>
      <c r="I113" s="38">
        <f>ФЕВ.21!I113+F113-E113</f>
        <v>0</v>
      </c>
    </row>
    <row r="114" spans="1:9" x14ac:dyDescent="0.25">
      <c r="A114" s="111"/>
      <c r="B114" s="26">
        <v>109</v>
      </c>
      <c r="C114" s="27"/>
      <c r="D114" s="26"/>
      <c r="E114" s="72"/>
      <c r="F114" s="73"/>
      <c r="G114" s="74"/>
      <c r="H114" s="75"/>
      <c r="I114" s="38">
        <f>ФЕВ.21!I114+F114-E114</f>
        <v>0</v>
      </c>
    </row>
    <row r="115" spans="1:9" x14ac:dyDescent="0.25">
      <c r="A115" s="111"/>
      <c r="B115" s="26">
        <v>110</v>
      </c>
      <c r="C115" s="27"/>
      <c r="D115" s="26"/>
      <c r="E115" s="72">
        <v>620</v>
      </c>
      <c r="F115" s="73"/>
      <c r="G115" s="74"/>
      <c r="H115" s="26"/>
      <c r="I115" s="38">
        <f>ФЕВ.21!I115+F115-E115</f>
        <v>-1860</v>
      </c>
    </row>
    <row r="116" spans="1:9" x14ac:dyDescent="0.25">
      <c r="A116" s="111"/>
      <c r="B116" s="26">
        <v>111</v>
      </c>
      <c r="C116" s="27"/>
      <c r="D116" s="26"/>
      <c r="E116" s="72">
        <v>620</v>
      </c>
      <c r="F116" s="73"/>
      <c r="G116" s="74"/>
      <c r="H116" s="26"/>
      <c r="I116" s="38">
        <f>ФЕВ.21!I116+F116-E116</f>
        <v>-1860</v>
      </c>
    </row>
    <row r="117" spans="1:9" x14ac:dyDescent="0.25">
      <c r="A117" s="111"/>
      <c r="B117" s="26">
        <v>112</v>
      </c>
      <c r="C117" s="27"/>
      <c r="D117" s="26"/>
      <c r="E117" s="72"/>
      <c r="F117" s="73"/>
      <c r="G117" s="74"/>
      <c r="H117" s="26"/>
      <c r="I117" s="38">
        <f>ФЕВ.21!I117+F117-E117</f>
        <v>0</v>
      </c>
    </row>
    <row r="118" spans="1:9" x14ac:dyDescent="0.25">
      <c r="A118" s="111"/>
      <c r="B118" s="26">
        <v>113</v>
      </c>
      <c r="C118" s="27"/>
      <c r="D118" s="26"/>
      <c r="E118" s="72">
        <v>620</v>
      </c>
      <c r="F118" s="73"/>
      <c r="G118" s="74"/>
      <c r="H118" s="26"/>
      <c r="I118" s="38">
        <f>ФЕВ.21!I118+F118-E118</f>
        <v>-1860</v>
      </c>
    </row>
    <row r="119" spans="1:9" x14ac:dyDescent="0.25">
      <c r="A119" s="111"/>
      <c r="B119" s="26">
        <v>114</v>
      </c>
      <c r="C119" s="27"/>
      <c r="D119" s="26"/>
      <c r="E119" s="72">
        <v>620</v>
      </c>
      <c r="F119" s="73"/>
      <c r="G119" s="74"/>
      <c r="H119" s="26"/>
      <c r="I119" s="38">
        <f>ФЕВ.21!I119+F119-E119</f>
        <v>-1860</v>
      </c>
    </row>
    <row r="120" spans="1:9" x14ac:dyDescent="0.25">
      <c r="A120" s="111"/>
      <c r="B120" s="26">
        <v>115</v>
      </c>
      <c r="C120" s="27"/>
      <c r="D120" s="26"/>
      <c r="E120" s="72"/>
      <c r="F120" s="73"/>
      <c r="G120" s="74"/>
      <c r="H120" s="26"/>
      <c r="I120" s="38">
        <f>ФЕВ.21!I120+F120-E120</f>
        <v>0</v>
      </c>
    </row>
    <row r="121" spans="1:9" x14ac:dyDescent="0.25">
      <c r="A121" s="111"/>
      <c r="B121" s="26">
        <v>116</v>
      </c>
      <c r="C121" s="27"/>
      <c r="D121" s="26"/>
      <c r="E121" s="72"/>
      <c r="F121" s="73"/>
      <c r="G121" s="74"/>
      <c r="H121" s="26"/>
      <c r="I121" s="38">
        <f>ФЕВ.21!I121+F121-E121</f>
        <v>0</v>
      </c>
    </row>
    <row r="122" spans="1:9" x14ac:dyDescent="0.25">
      <c r="A122" s="111"/>
      <c r="B122" s="26">
        <v>117</v>
      </c>
      <c r="C122" s="50"/>
      <c r="D122" s="26"/>
      <c r="E122" s="72">
        <v>620</v>
      </c>
      <c r="F122" s="73"/>
      <c r="G122" s="74"/>
      <c r="H122" s="75"/>
      <c r="I122" s="38">
        <f>ФЕВ.21!I122+F122-E122</f>
        <v>-1860</v>
      </c>
    </row>
    <row r="123" spans="1:9" x14ac:dyDescent="0.25">
      <c r="A123" s="111"/>
      <c r="B123" s="26">
        <v>118</v>
      </c>
      <c r="C123" s="27"/>
      <c r="D123" s="26"/>
      <c r="E123" s="72">
        <v>620</v>
      </c>
      <c r="F123" s="73"/>
      <c r="G123" s="74"/>
      <c r="H123" s="26"/>
      <c r="I123" s="38">
        <f>ФЕВ.21!I123+F123-E123</f>
        <v>-1860</v>
      </c>
    </row>
    <row r="124" spans="1:9" x14ac:dyDescent="0.25">
      <c r="A124" s="111"/>
      <c r="B124" s="26">
        <v>119</v>
      </c>
      <c r="C124" s="27"/>
      <c r="D124" s="26"/>
      <c r="E124" s="72">
        <v>620</v>
      </c>
      <c r="F124" s="73"/>
      <c r="G124" s="74"/>
      <c r="H124" s="75"/>
      <c r="I124" s="38">
        <f>ФЕВ.21!I124+F124-E124</f>
        <v>-1860</v>
      </c>
    </row>
    <row r="125" spans="1:9" x14ac:dyDescent="0.25">
      <c r="A125" s="111"/>
      <c r="B125" s="26">
        <v>120</v>
      </c>
      <c r="C125" s="27"/>
      <c r="D125" s="26"/>
      <c r="E125" s="72"/>
      <c r="F125" s="79"/>
      <c r="G125" s="26"/>
      <c r="H125" s="75"/>
      <c r="I125" s="38">
        <f>ФЕВ.21!I125+F125-E125</f>
        <v>0</v>
      </c>
    </row>
    <row r="126" spans="1:9" x14ac:dyDescent="0.25">
      <c r="A126" s="111"/>
      <c r="B126" s="26">
        <v>121</v>
      </c>
      <c r="C126" s="27"/>
      <c r="D126" s="26"/>
      <c r="E126" s="72">
        <v>620</v>
      </c>
      <c r="F126" s="73"/>
      <c r="G126" s="74"/>
      <c r="H126" s="26"/>
      <c r="I126" s="38">
        <f>ФЕВ.21!I126+F126-E126</f>
        <v>-1860</v>
      </c>
    </row>
    <row r="127" spans="1:9" x14ac:dyDescent="0.25">
      <c r="A127" s="111"/>
      <c r="B127" s="26">
        <v>122</v>
      </c>
      <c r="C127" s="27"/>
      <c r="D127" s="26"/>
      <c r="E127" s="72"/>
      <c r="F127" s="73"/>
      <c r="G127" s="74"/>
      <c r="H127" s="26"/>
      <c r="I127" s="38">
        <f>ФЕВ.21!I127+F127-E127</f>
        <v>0</v>
      </c>
    </row>
    <row r="128" spans="1:9" x14ac:dyDescent="0.25">
      <c r="A128" s="111"/>
      <c r="B128" s="26">
        <v>123</v>
      </c>
      <c r="C128" s="27"/>
      <c r="D128" s="26"/>
      <c r="E128" s="72">
        <v>620</v>
      </c>
      <c r="F128" s="73"/>
      <c r="G128" s="74"/>
      <c r="H128" s="26"/>
      <c r="I128" s="38">
        <f>ФЕВ.21!I128+F128-E128</f>
        <v>-1860</v>
      </c>
    </row>
    <row r="129" spans="1:9" x14ac:dyDescent="0.25">
      <c r="A129" s="111"/>
      <c r="B129" s="26">
        <v>124</v>
      </c>
      <c r="C129" s="27"/>
      <c r="D129" s="26"/>
      <c r="E129" s="72">
        <v>620</v>
      </c>
      <c r="F129" s="73"/>
      <c r="G129" s="74"/>
      <c r="H129" s="26"/>
      <c r="I129" s="38">
        <f>ФЕВ.21!I129+F129-E129</f>
        <v>-1860</v>
      </c>
    </row>
    <row r="130" spans="1:9" x14ac:dyDescent="0.25">
      <c r="A130" s="111"/>
      <c r="B130" s="26">
        <v>125</v>
      </c>
      <c r="C130" s="27"/>
      <c r="D130" s="26"/>
      <c r="E130" s="72">
        <v>620</v>
      </c>
      <c r="F130" s="73"/>
      <c r="G130" s="74"/>
      <c r="H130" s="26"/>
      <c r="I130" s="38">
        <f>ФЕВ.21!I130+F130-E130</f>
        <v>60</v>
      </c>
    </row>
    <row r="131" spans="1:9" x14ac:dyDescent="0.25">
      <c r="A131" s="111"/>
      <c r="B131" s="26">
        <v>126</v>
      </c>
      <c r="C131" s="27"/>
      <c r="D131" s="26"/>
      <c r="E131" s="72">
        <v>620</v>
      </c>
      <c r="F131" s="73">
        <v>650</v>
      </c>
      <c r="G131" s="74" t="s">
        <v>179</v>
      </c>
      <c r="H131" s="75">
        <v>44273</v>
      </c>
      <c r="I131" s="38">
        <f>ФЕВ.21!I131+F131-E131</f>
        <v>-1210</v>
      </c>
    </row>
    <row r="132" spans="1:9" x14ac:dyDescent="0.25">
      <c r="A132" s="111"/>
      <c r="B132" s="26">
        <v>127</v>
      </c>
      <c r="C132" s="27"/>
      <c r="D132" s="26"/>
      <c r="E132" s="72">
        <v>620</v>
      </c>
      <c r="F132" s="73"/>
      <c r="G132" s="74"/>
      <c r="H132" s="75"/>
      <c r="I132" s="38">
        <f>ФЕВ.21!I132+F132-E132</f>
        <v>-1860</v>
      </c>
    </row>
    <row r="133" spans="1:9" x14ac:dyDescent="0.25">
      <c r="A133" s="111"/>
      <c r="B133" s="26">
        <v>128</v>
      </c>
      <c r="C133" s="27"/>
      <c r="D133" s="26"/>
      <c r="E133" s="72">
        <v>620</v>
      </c>
      <c r="F133" s="73"/>
      <c r="G133" s="74"/>
      <c r="H133" s="75"/>
      <c r="I133" s="38">
        <f>ФЕВ.21!I133+F133-E133</f>
        <v>-1860</v>
      </c>
    </row>
    <row r="134" spans="1:9" x14ac:dyDescent="0.25">
      <c r="A134" s="111"/>
      <c r="B134" s="26">
        <v>129</v>
      </c>
      <c r="C134" s="27"/>
      <c r="D134" s="26"/>
      <c r="E134" s="72">
        <v>620</v>
      </c>
      <c r="F134" s="73"/>
      <c r="G134" s="74"/>
      <c r="H134" s="75"/>
      <c r="I134" s="38">
        <f>ФЕВ.21!I134+F134-E134</f>
        <v>-1860</v>
      </c>
    </row>
    <row r="135" spans="1:9" x14ac:dyDescent="0.25">
      <c r="A135" s="110"/>
      <c r="B135" s="26">
        <v>130</v>
      </c>
      <c r="C135" s="27"/>
      <c r="D135" s="26"/>
      <c r="E135" s="72">
        <v>620</v>
      </c>
      <c r="F135" s="73"/>
      <c r="G135" s="74"/>
      <c r="H135" s="75"/>
      <c r="I135" s="38">
        <f>ФЕВ.21!I135+F135-E135</f>
        <v>-1860</v>
      </c>
    </row>
    <row r="136" spans="1:9" x14ac:dyDescent="0.25">
      <c r="A136" s="110"/>
      <c r="B136" s="26">
        <v>131</v>
      </c>
      <c r="C136" s="27"/>
      <c r="D136" s="26"/>
      <c r="E136" s="72">
        <v>620</v>
      </c>
      <c r="F136" s="73"/>
      <c r="G136" s="74"/>
      <c r="H136" s="26"/>
      <c r="I136" s="38">
        <f>ФЕВ.21!I136+F136-E136</f>
        <v>-1860</v>
      </c>
    </row>
    <row r="137" spans="1:9" x14ac:dyDescent="0.25">
      <c r="A137" s="110"/>
      <c r="B137" s="26">
        <v>132</v>
      </c>
      <c r="C137" s="27"/>
      <c r="D137" s="26"/>
      <c r="E137" s="72">
        <v>620</v>
      </c>
      <c r="F137" s="73"/>
      <c r="G137" s="74"/>
      <c r="H137" s="75"/>
      <c r="I137" s="38">
        <f>ФЕВ.21!I137+F137-E137</f>
        <v>-1860</v>
      </c>
    </row>
    <row r="138" spans="1:9" x14ac:dyDescent="0.25">
      <c r="A138" s="111"/>
      <c r="B138" s="26">
        <v>133</v>
      </c>
      <c r="C138" s="27"/>
      <c r="D138" s="26"/>
      <c r="E138" s="72">
        <v>620</v>
      </c>
      <c r="F138" s="73">
        <v>2500</v>
      </c>
      <c r="G138" s="74" t="s">
        <v>180</v>
      </c>
      <c r="H138" s="75">
        <v>44270</v>
      </c>
      <c r="I138" s="38">
        <f>ФЕВ.21!I138+F138-E138</f>
        <v>640</v>
      </c>
    </row>
    <row r="139" spans="1:9" x14ac:dyDescent="0.25">
      <c r="A139" s="111"/>
      <c r="B139" s="26">
        <v>134</v>
      </c>
      <c r="C139" s="27"/>
      <c r="D139" s="26"/>
      <c r="E139" s="72">
        <v>620</v>
      </c>
      <c r="F139" s="38"/>
      <c r="G139" s="74"/>
      <c r="H139" s="75"/>
      <c r="I139" s="38">
        <f>ФЕВ.21!I139+F139-E139</f>
        <v>-1860</v>
      </c>
    </row>
    <row r="140" spans="1:9" x14ac:dyDescent="0.25">
      <c r="A140" s="111"/>
      <c r="B140" s="26">
        <v>135</v>
      </c>
      <c r="C140" s="27"/>
      <c r="D140" s="26"/>
      <c r="E140" s="72">
        <v>620</v>
      </c>
      <c r="F140" s="73"/>
      <c r="G140" s="74"/>
      <c r="H140" s="75"/>
      <c r="I140" s="38">
        <f>ФЕВ.21!I140+F140-E140</f>
        <v>-1210</v>
      </c>
    </row>
    <row r="141" spans="1:9" x14ac:dyDescent="0.25">
      <c r="A141" s="111"/>
      <c r="B141" s="26">
        <v>136</v>
      </c>
      <c r="C141" s="27"/>
      <c r="D141" s="26"/>
      <c r="E141" s="72">
        <v>620</v>
      </c>
      <c r="F141" s="73"/>
      <c r="G141" s="74"/>
      <c r="H141" s="26"/>
      <c r="I141" s="38">
        <f>ФЕВ.21!I141+F141-E141</f>
        <v>-1860</v>
      </c>
    </row>
    <row r="142" spans="1:9" x14ac:dyDescent="0.25">
      <c r="A142" s="111"/>
      <c r="B142" s="26">
        <v>137</v>
      </c>
      <c r="C142" s="27"/>
      <c r="D142" s="26"/>
      <c r="E142" s="72"/>
      <c r="F142" s="73"/>
      <c r="G142" s="74"/>
      <c r="H142" s="26"/>
      <c r="I142" s="38">
        <f>ФЕВ.21!I142+F142-E142</f>
        <v>0</v>
      </c>
    </row>
    <row r="143" spans="1:9" x14ac:dyDescent="0.25">
      <c r="A143" s="111"/>
      <c r="B143" s="26">
        <v>138</v>
      </c>
      <c r="C143" s="27"/>
      <c r="D143" s="26"/>
      <c r="E143" s="72">
        <v>620</v>
      </c>
      <c r="F143" s="73"/>
      <c r="G143" s="74"/>
      <c r="H143" s="26"/>
      <c r="I143" s="38">
        <f>ФЕВ.21!I143+F143-E143</f>
        <v>-1860</v>
      </c>
    </row>
    <row r="144" spans="1:9" x14ac:dyDescent="0.25">
      <c r="A144" s="111"/>
      <c r="B144" s="26">
        <v>139</v>
      </c>
      <c r="C144" s="27"/>
      <c r="D144" s="26"/>
      <c r="E144" s="72">
        <v>620</v>
      </c>
      <c r="F144" s="73"/>
      <c r="G144" s="74"/>
      <c r="H144" s="26"/>
      <c r="I144" s="38">
        <f>ФЕВ.21!I144+F144-E144</f>
        <v>-1860</v>
      </c>
    </row>
    <row r="145" spans="1:9" x14ac:dyDescent="0.25">
      <c r="A145" s="111"/>
      <c r="B145" s="26">
        <v>140</v>
      </c>
      <c r="C145" s="27"/>
      <c r="D145" s="26"/>
      <c r="E145" s="72">
        <v>620</v>
      </c>
      <c r="F145" s="73"/>
      <c r="G145" s="74"/>
      <c r="H145" s="26"/>
      <c r="I145" s="38">
        <f>ФЕВ.21!I145+F145-E145</f>
        <v>-1860</v>
      </c>
    </row>
    <row r="146" spans="1:9" x14ac:dyDescent="0.25">
      <c r="A146" s="111"/>
      <c r="B146" s="26">
        <v>141</v>
      </c>
      <c r="C146" s="27"/>
      <c r="D146" s="26"/>
      <c r="E146" s="72"/>
      <c r="F146" s="73"/>
      <c r="G146" s="74"/>
      <c r="H146" s="26"/>
      <c r="I146" s="38">
        <f>ФЕВ.21!I146+F146-E146</f>
        <v>0</v>
      </c>
    </row>
    <row r="147" spans="1:9" x14ac:dyDescent="0.25">
      <c r="A147" s="111"/>
      <c r="B147" s="26">
        <v>142</v>
      </c>
      <c r="C147" s="27"/>
      <c r="D147" s="26"/>
      <c r="E147" s="72">
        <v>620</v>
      </c>
      <c r="F147" s="73"/>
      <c r="G147" s="74"/>
      <c r="H147" s="26"/>
      <c r="I147" s="38">
        <f>ФЕВ.21!I147+F147-E147</f>
        <v>-1860</v>
      </c>
    </row>
    <row r="148" spans="1:9" x14ac:dyDescent="0.25">
      <c r="A148" s="111"/>
      <c r="B148" s="26">
        <v>143</v>
      </c>
      <c r="C148" s="27"/>
      <c r="D148" s="26"/>
      <c r="E148" s="72">
        <v>620</v>
      </c>
      <c r="F148" s="73"/>
      <c r="G148" s="74"/>
      <c r="H148" s="26"/>
      <c r="I148" s="38">
        <f>ФЕВ.21!I148+F148-E148</f>
        <v>-1860</v>
      </c>
    </row>
    <row r="149" spans="1:9" x14ac:dyDescent="0.25">
      <c r="A149" s="111"/>
      <c r="B149" s="26">
        <v>144</v>
      </c>
      <c r="C149" s="27"/>
      <c r="D149" s="26"/>
      <c r="E149" s="72">
        <v>620</v>
      </c>
      <c r="F149" s="73"/>
      <c r="G149" s="74"/>
      <c r="H149" s="75"/>
      <c r="I149" s="38">
        <f>ФЕВ.21!I149+F149-E149</f>
        <v>-1860</v>
      </c>
    </row>
    <row r="150" spans="1:9" x14ac:dyDescent="0.25">
      <c r="A150" s="111"/>
      <c r="B150" s="26">
        <v>145</v>
      </c>
      <c r="C150" s="27"/>
      <c r="D150" s="26"/>
      <c r="E150" s="72">
        <v>620</v>
      </c>
      <c r="F150" s="73">
        <v>13137</v>
      </c>
      <c r="G150" s="74" t="s">
        <v>181</v>
      </c>
      <c r="H150" s="75">
        <v>44284</v>
      </c>
      <c r="I150" s="38">
        <f>ФЕВ.21!I150+F150-E150</f>
        <v>11277</v>
      </c>
    </row>
    <row r="151" spans="1:9" x14ac:dyDescent="0.25">
      <c r="A151" s="111"/>
      <c r="B151" s="26">
        <v>146</v>
      </c>
      <c r="C151" s="27"/>
      <c r="D151" s="26"/>
      <c r="E151" s="72">
        <v>620</v>
      </c>
      <c r="F151" s="73"/>
      <c r="G151" s="74"/>
      <c r="H151" s="75"/>
      <c r="I151" s="38">
        <f>ФЕВ.21!I151+F151-E151</f>
        <v>-1860</v>
      </c>
    </row>
    <row r="152" spans="1:9" x14ac:dyDescent="0.25">
      <c r="A152" s="111"/>
      <c r="B152" s="26">
        <v>147</v>
      </c>
      <c r="C152" s="27"/>
      <c r="D152" s="26"/>
      <c r="E152" s="72">
        <v>620</v>
      </c>
      <c r="F152" s="38"/>
      <c r="G152" s="74"/>
      <c r="H152" s="75"/>
      <c r="I152" s="38">
        <f>ФЕВ.21!I152+F152-E152</f>
        <v>-1860</v>
      </c>
    </row>
    <row r="153" spans="1:9" x14ac:dyDescent="0.25">
      <c r="A153" s="111"/>
      <c r="B153" s="26">
        <v>148</v>
      </c>
      <c r="C153" s="27"/>
      <c r="D153" s="26"/>
      <c r="E153" s="72"/>
      <c r="F153" s="73"/>
      <c r="G153" s="74"/>
      <c r="H153" s="26"/>
      <c r="I153" s="38">
        <f>ФЕВ.21!I153+F153-E153</f>
        <v>0</v>
      </c>
    </row>
    <row r="154" spans="1:9" x14ac:dyDescent="0.25">
      <c r="A154" s="111"/>
      <c r="B154" s="26">
        <v>149</v>
      </c>
      <c r="C154" s="27"/>
      <c r="D154" s="26"/>
      <c r="E154" s="72">
        <v>620</v>
      </c>
      <c r="F154" s="73"/>
      <c r="G154" s="74"/>
      <c r="H154" s="75"/>
      <c r="I154" s="38">
        <f>ФЕВ.21!I154+F154-E154</f>
        <v>-1860</v>
      </c>
    </row>
    <row r="155" spans="1:9" x14ac:dyDescent="0.25">
      <c r="A155" s="111"/>
      <c r="B155" s="26">
        <v>150</v>
      </c>
      <c r="C155" s="27"/>
      <c r="D155" s="26"/>
      <c r="E155" s="72">
        <v>620</v>
      </c>
      <c r="F155" s="73"/>
      <c r="G155" s="74"/>
      <c r="H155" s="75"/>
      <c r="I155" s="38">
        <f>ФЕВ.21!I155+F155-E155</f>
        <v>-1860</v>
      </c>
    </row>
    <row r="156" spans="1:9" x14ac:dyDescent="0.25">
      <c r="A156" s="111"/>
      <c r="B156" s="26">
        <v>151</v>
      </c>
      <c r="C156" s="27"/>
      <c r="D156" s="26"/>
      <c r="E156" s="72">
        <v>620</v>
      </c>
      <c r="F156" s="73"/>
      <c r="G156" s="74"/>
      <c r="H156" s="26"/>
      <c r="I156" s="38">
        <f>ФЕВ.21!I156+F156-E156</f>
        <v>-1860</v>
      </c>
    </row>
    <row r="157" spans="1:9" x14ac:dyDescent="0.25">
      <c r="A157" s="111"/>
      <c r="B157" s="26">
        <v>152</v>
      </c>
      <c r="C157" s="27"/>
      <c r="D157" s="26"/>
      <c r="E157" s="72">
        <v>620</v>
      </c>
      <c r="F157" s="73"/>
      <c r="G157" s="74"/>
      <c r="H157" s="26"/>
      <c r="I157" s="38">
        <f>ФЕВ.21!I157+F157-E157</f>
        <v>-1860</v>
      </c>
    </row>
    <row r="158" spans="1:9" x14ac:dyDescent="0.25">
      <c r="A158" s="111"/>
      <c r="B158" s="26">
        <v>153</v>
      </c>
      <c r="C158" s="27"/>
      <c r="D158" s="26"/>
      <c r="E158" s="72">
        <v>620</v>
      </c>
      <c r="F158" s="73"/>
      <c r="G158" s="74"/>
      <c r="H158" s="26"/>
      <c r="I158" s="38">
        <f>ФЕВ.21!I158+F158-E158</f>
        <v>-1100</v>
      </c>
    </row>
    <row r="159" spans="1:9" x14ac:dyDescent="0.25">
      <c r="A159" s="111"/>
      <c r="B159" s="26">
        <v>154</v>
      </c>
      <c r="C159" s="27"/>
      <c r="D159" s="26"/>
      <c r="E159" s="72">
        <v>620</v>
      </c>
      <c r="F159" s="73"/>
      <c r="G159" s="74"/>
      <c r="H159" s="26"/>
      <c r="I159" s="38">
        <f>ФЕВ.21!I159+F159-E159</f>
        <v>-1860</v>
      </c>
    </row>
    <row r="160" spans="1:9" x14ac:dyDescent="0.25">
      <c r="A160" s="111"/>
      <c r="B160" s="26">
        <v>155</v>
      </c>
      <c r="C160" s="27"/>
      <c r="D160" s="26"/>
      <c r="E160" s="72">
        <v>620</v>
      </c>
      <c r="F160" s="73"/>
      <c r="G160" s="74"/>
      <c r="H160" s="26"/>
      <c r="I160" s="38">
        <f>ФЕВ.21!I160+F160-E160</f>
        <v>-1860</v>
      </c>
    </row>
    <row r="161" spans="1:9" x14ac:dyDescent="0.25">
      <c r="A161" s="111"/>
      <c r="B161" s="26">
        <v>156</v>
      </c>
      <c r="C161" s="27"/>
      <c r="D161" s="26"/>
      <c r="E161" s="72">
        <v>620</v>
      </c>
      <c r="F161" s="73"/>
      <c r="G161" s="74"/>
      <c r="H161" s="26"/>
      <c r="I161" s="38">
        <f>ФЕВ.21!I161+F161-E161</f>
        <v>-1860</v>
      </c>
    </row>
    <row r="162" spans="1:9" x14ac:dyDescent="0.25">
      <c r="A162" s="111"/>
      <c r="B162" s="26">
        <v>157</v>
      </c>
      <c r="C162" s="27"/>
      <c r="D162" s="26"/>
      <c r="E162" s="72">
        <v>620</v>
      </c>
      <c r="F162" s="73"/>
      <c r="G162" s="74"/>
      <c r="H162" s="26"/>
      <c r="I162" s="38">
        <f>ФЕВ.21!I162+F162-E162</f>
        <v>-1860</v>
      </c>
    </row>
    <row r="163" spans="1:9" x14ac:dyDescent="0.25">
      <c r="A163" s="111"/>
      <c r="B163" s="26">
        <v>158</v>
      </c>
      <c r="C163" s="27"/>
      <c r="D163" s="26"/>
      <c r="E163" s="72">
        <v>620</v>
      </c>
      <c r="F163" s="73"/>
      <c r="G163" s="74"/>
      <c r="H163" s="26"/>
      <c r="I163" s="38">
        <f>ФЕВ.21!I163+F163-E163</f>
        <v>-1860</v>
      </c>
    </row>
    <row r="164" spans="1:9" x14ac:dyDescent="0.25">
      <c r="A164" s="111"/>
      <c r="B164" s="26">
        <v>159</v>
      </c>
      <c r="C164" s="27"/>
      <c r="D164" s="26"/>
      <c r="E164" s="72">
        <v>620</v>
      </c>
      <c r="F164" s="73"/>
      <c r="G164" s="74"/>
      <c r="H164" s="75"/>
      <c r="I164" s="38">
        <f>ФЕВ.21!I164+F164-E164</f>
        <v>-1860</v>
      </c>
    </row>
    <row r="165" spans="1:9" x14ac:dyDescent="0.25">
      <c r="A165" s="111"/>
      <c r="B165" s="26">
        <v>160</v>
      </c>
      <c r="C165" s="27"/>
      <c r="D165" s="26"/>
      <c r="E165" s="72">
        <v>620</v>
      </c>
      <c r="F165" s="73"/>
      <c r="G165" s="74"/>
      <c r="H165" s="26"/>
      <c r="I165" s="38">
        <f>ФЕВ.21!I165+F165-E165</f>
        <v>-1860</v>
      </c>
    </row>
    <row r="166" spans="1:9" x14ac:dyDescent="0.25">
      <c r="A166" s="111"/>
      <c r="B166" s="26">
        <v>161</v>
      </c>
      <c r="C166" s="27"/>
      <c r="D166" s="26"/>
      <c r="E166" s="72">
        <v>620</v>
      </c>
      <c r="F166" s="73"/>
      <c r="G166" s="74"/>
      <c r="H166" s="26"/>
      <c r="I166" s="38">
        <f>ФЕВ.21!I166+F166-E166</f>
        <v>-1860</v>
      </c>
    </row>
    <row r="167" spans="1:9" x14ac:dyDescent="0.25">
      <c r="A167" s="111"/>
      <c r="B167" s="26">
        <v>162</v>
      </c>
      <c r="C167" s="27"/>
      <c r="D167" s="26"/>
      <c r="E167" s="72">
        <v>620</v>
      </c>
      <c r="F167" s="73"/>
      <c r="G167" s="74"/>
      <c r="H167" s="26"/>
      <c r="I167" s="38">
        <f>ФЕВ.21!I167+F167-E167</f>
        <v>-1860</v>
      </c>
    </row>
    <row r="168" spans="1:9" x14ac:dyDescent="0.25">
      <c r="A168" s="111"/>
      <c r="B168" s="26">
        <v>163</v>
      </c>
      <c r="C168" s="27"/>
      <c r="D168" s="26"/>
      <c r="E168" s="72">
        <v>620</v>
      </c>
      <c r="F168" s="73"/>
      <c r="G168" s="74"/>
      <c r="H168" s="75"/>
      <c r="I168" s="38">
        <f>ФЕВ.21!I168+F168-E168</f>
        <v>-1860</v>
      </c>
    </row>
    <row r="169" spans="1:9" x14ac:dyDescent="0.25">
      <c r="A169" s="111"/>
      <c r="B169" s="26">
        <v>164</v>
      </c>
      <c r="C169" s="27"/>
      <c r="D169" s="26"/>
      <c r="E169" s="72">
        <v>620</v>
      </c>
      <c r="F169" s="73"/>
      <c r="G169" s="74"/>
      <c r="H169" s="75"/>
      <c r="I169" s="38">
        <f>ФЕВ.21!I169+F169-E169</f>
        <v>-1860</v>
      </c>
    </row>
    <row r="170" spans="1:9" x14ac:dyDescent="0.25">
      <c r="A170" s="110"/>
      <c r="B170" s="26">
        <v>165</v>
      </c>
      <c r="C170" s="27"/>
      <c r="D170" s="26"/>
      <c r="E170" s="72">
        <v>620</v>
      </c>
      <c r="F170" s="73"/>
      <c r="G170" s="74"/>
      <c r="H170" s="75"/>
      <c r="I170" s="38">
        <f>ФЕВ.21!I170+F170-E170</f>
        <v>-1860</v>
      </c>
    </row>
    <row r="171" spans="1:9" x14ac:dyDescent="0.25">
      <c r="A171" s="110"/>
      <c r="B171" s="26">
        <v>166</v>
      </c>
      <c r="C171" s="27"/>
      <c r="D171" s="26"/>
      <c r="E171" s="72">
        <v>620</v>
      </c>
      <c r="F171" s="73"/>
      <c r="G171" s="74"/>
      <c r="H171" s="26"/>
      <c r="I171" s="38">
        <f>ФЕВ.21!I171+F171-E171</f>
        <v>-1860</v>
      </c>
    </row>
    <row r="172" spans="1:9" x14ac:dyDescent="0.25">
      <c r="A172" s="110"/>
      <c r="B172" s="26">
        <v>167</v>
      </c>
      <c r="C172" s="27"/>
      <c r="D172" s="26"/>
      <c r="E172" s="72">
        <v>620</v>
      </c>
      <c r="F172" s="73"/>
      <c r="G172" s="74"/>
      <c r="H172" s="26"/>
      <c r="I172" s="38">
        <f>ФЕВ.21!I172+F172-E172</f>
        <v>-1860</v>
      </c>
    </row>
    <row r="173" spans="1:9" x14ac:dyDescent="0.25">
      <c r="A173" s="110"/>
      <c r="B173" s="26">
        <v>168</v>
      </c>
      <c r="C173" s="27"/>
      <c r="D173" s="26"/>
      <c r="E173" s="72">
        <v>620</v>
      </c>
      <c r="F173" s="73"/>
      <c r="G173" s="74"/>
      <c r="H173" s="26"/>
      <c r="I173" s="38">
        <f>ФЕВ.21!I173+F173-E173</f>
        <v>-1860</v>
      </c>
    </row>
    <row r="174" spans="1:9" x14ac:dyDescent="0.25">
      <c r="A174" s="110"/>
      <c r="B174" s="26">
        <v>169</v>
      </c>
      <c r="C174" s="27"/>
      <c r="D174" s="26"/>
      <c r="E174" s="72">
        <v>620</v>
      </c>
      <c r="F174" s="73"/>
      <c r="G174" s="74"/>
      <c r="H174" s="26"/>
      <c r="I174" s="38">
        <f>ФЕВ.21!I174+F174-E174</f>
        <v>-1860</v>
      </c>
    </row>
    <row r="175" spans="1:9" x14ac:dyDescent="0.25">
      <c r="A175" s="110"/>
      <c r="B175" s="26">
        <v>170</v>
      </c>
      <c r="C175" s="27"/>
      <c r="D175" s="26"/>
      <c r="E175" s="72">
        <v>620</v>
      </c>
      <c r="F175" s="73"/>
      <c r="G175" s="74"/>
      <c r="H175" s="26"/>
      <c r="I175" s="38">
        <f>ФЕВ.21!I175+F175-E175</f>
        <v>-1860</v>
      </c>
    </row>
    <row r="176" spans="1:9" x14ac:dyDescent="0.25">
      <c r="A176" s="110"/>
      <c r="B176" s="26">
        <v>171</v>
      </c>
      <c r="C176" s="27"/>
      <c r="D176" s="26"/>
      <c r="E176" s="72">
        <v>620</v>
      </c>
      <c r="F176" s="73"/>
      <c r="G176" s="74"/>
      <c r="H176" s="26"/>
      <c r="I176" s="38">
        <f>ФЕВ.21!I176+F176-E176</f>
        <v>-1860</v>
      </c>
    </row>
    <row r="177" spans="1:9" x14ac:dyDescent="0.25">
      <c r="A177" s="110"/>
      <c r="B177" s="26">
        <v>172</v>
      </c>
      <c r="C177" s="27"/>
      <c r="D177" s="26"/>
      <c r="E177" s="72">
        <v>620</v>
      </c>
      <c r="F177" s="73"/>
      <c r="G177" s="74"/>
      <c r="H177" s="26"/>
      <c r="I177" s="38">
        <f>ФЕВ.21!I177+F177-E177</f>
        <v>-1860</v>
      </c>
    </row>
    <row r="178" spans="1:9" x14ac:dyDescent="0.25">
      <c r="A178" s="110"/>
      <c r="B178" s="26">
        <v>173</v>
      </c>
      <c r="C178" s="27"/>
      <c r="D178" s="26"/>
      <c r="E178" s="72">
        <v>620</v>
      </c>
      <c r="F178" s="73"/>
      <c r="G178" s="74"/>
      <c r="H178" s="26"/>
      <c r="I178" s="38">
        <f>ФЕВ.21!I178+F178-E178</f>
        <v>-1860</v>
      </c>
    </row>
    <row r="179" spans="1:9" x14ac:dyDescent="0.25">
      <c r="A179" s="110"/>
      <c r="B179" s="26">
        <v>174</v>
      </c>
      <c r="C179" s="27"/>
      <c r="D179" s="26"/>
      <c r="E179" s="72">
        <v>620</v>
      </c>
      <c r="F179" s="73"/>
      <c r="G179" s="74"/>
      <c r="H179" s="26"/>
      <c r="I179" s="38">
        <f>ФЕВ.21!I179+F179-E179</f>
        <v>-1860</v>
      </c>
    </row>
    <row r="180" spans="1:9" x14ac:dyDescent="0.25">
      <c r="A180" s="110"/>
      <c r="B180" s="26">
        <v>175</v>
      </c>
      <c r="C180" s="27"/>
      <c r="D180" s="26"/>
      <c r="E180" s="72">
        <v>620</v>
      </c>
      <c r="F180" s="73"/>
      <c r="G180" s="74"/>
      <c r="H180" s="26"/>
      <c r="I180" s="38">
        <f>ФЕВ.21!I180+F180-E180</f>
        <v>-1860</v>
      </c>
    </row>
    <row r="181" spans="1:9" x14ac:dyDescent="0.25">
      <c r="A181" s="110"/>
      <c r="B181" s="26">
        <v>176</v>
      </c>
      <c r="C181" s="27"/>
      <c r="D181" s="26"/>
      <c r="E181" s="72">
        <v>620</v>
      </c>
      <c r="F181" s="73"/>
      <c r="G181" s="74"/>
      <c r="H181" s="26"/>
      <c r="I181" s="38">
        <f>ФЕВ.21!I181+F181-E181</f>
        <v>-1860</v>
      </c>
    </row>
    <row r="182" spans="1:9" x14ac:dyDescent="0.25">
      <c r="A182" s="110"/>
      <c r="B182" s="26">
        <v>177</v>
      </c>
      <c r="C182" s="27"/>
      <c r="D182" s="26"/>
      <c r="E182" s="72">
        <v>620</v>
      </c>
      <c r="F182" s="38"/>
      <c r="G182" s="74"/>
      <c r="H182" s="75"/>
      <c r="I182" s="38">
        <f>ФЕВ.21!I182+F182-E182</f>
        <v>-1860</v>
      </c>
    </row>
    <row r="183" spans="1:9" x14ac:dyDescent="0.25">
      <c r="A183" s="110"/>
      <c r="B183" s="26">
        <v>178</v>
      </c>
      <c r="C183" s="27"/>
      <c r="D183" s="26"/>
      <c r="E183" s="72">
        <v>620</v>
      </c>
      <c r="F183" s="73"/>
      <c r="G183" s="74"/>
      <c r="H183" s="75"/>
      <c r="I183" s="38">
        <f>ФЕВ.21!I183+F183-E183</f>
        <v>-1860</v>
      </c>
    </row>
    <row r="184" spans="1:9" x14ac:dyDescent="0.25">
      <c r="A184" s="110"/>
      <c r="B184" s="26">
        <v>179</v>
      </c>
      <c r="C184" s="27"/>
      <c r="D184" s="26"/>
      <c r="E184" s="72">
        <v>620</v>
      </c>
      <c r="F184" s="73"/>
      <c r="G184" s="74"/>
      <c r="H184" s="75"/>
      <c r="I184" s="38">
        <f>ФЕВ.21!I184+F184-E184</f>
        <v>-1860</v>
      </c>
    </row>
    <row r="185" spans="1:9" x14ac:dyDescent="0.25">
      <c r="A185" s="110"/>
      <c r="B185" s="26">
        <v>180</v>
      </c>
      <c r="C185" s="27"/>
      <c r="D185" s="26"/>
      <c r="E185" s="72">
        <v>620</v>
      </c>
      <c r="F185" s="73">
        <v>3000</v>
      </c>
      <c r="G185" s="74" t="s">
        <v>182</v>
      </c>
      <c r="H185" s="75">
        <v>44270</v>
      </c>
      <c r="I185" s="38">
        <f>ФЕВ.21!I185+F185-E185</f>
        <v>1140</v>
      </c>
    </row>
    <row r="186" spans="1:9" x14ac:dyDescent="0.25">
      <c r="A186" s="110"/>
      <c r="B186" s="26">
        <v>181</v>
      </c>
      <c r="C186" s="27"/>
      <c r="D186" s="26"/>
      <c r="E186" s="72">
        <v>620</v>
      </c>
      <c r="F186" s="73"/>
      <c r="G186" s="74"/>
      <c r="H186" s="26"/>
      <c r="I186" s="38">
        <f>ФЕВ.21!I186+F186-E186</f>
        <v>-1860</v>
      </c>
    </row>
    <row r="187" spans="1:9" x14ac:dyDescent="0.25">
      <c r="A187" s="110"/>
      <c r="B187" s="26">
        <v>182</v>
      </c>
      <c r="C187" s="27"/>
      <c r="D187" s="26"/>
      <c r="E187" s="72">
        <v>620</v>
      </c>
      <c r="F187" s="73"/>
      <c r="G187" s="74"/>
      <c r="H187" s="75"/>
      <c r="I187" s="38">
        <f>ФЕВ.21!I187+F187-E187</f>
        <v>-1860</v>
      </c>
    </row>
    <row r="188" spans="1:9" x14ac:dyDescent="0.25">
      <c r="A188" s="110"/>
      <c r="B188" s="26">
        <v>183</v>
      </c>
      <c r="C188" s="27"/>
      <c r="D188" s="26"/>
      <c r="E188" s="72">
        <v>620</v>
      </c>
      <c r="F188" s="73"/>
      <c r="G188" s="74"/>
      <c r="H188" s="75"/>
      <c r="I188" s="38">
        <f>ФЕВ.21!I188+F188-E188</f>
        <v>-1860</v>
      </c>
    </row>
    <row r="189" spans="1:9" x14ac:dyDescent="0.25">
      <c r="A189" s="110"/>
      <c r="B189" s="26">
        <v>184</v>
      </c>
      <c r="C189" s="27"/>
      <c r="D189" s="26"/>
      <c r="E189" s="72">
        <v>620</v>
      </c>
      <c r="F189" s="73"/>
      <c r="G189" s="74"/>
      <c r="H189" s="26"/>
      <c r="I189" s="38">
        <f>ФЕВ.21!I189+F189-E189</f>
        <v>-1860</v>
      </c>
    </row>
    <row r="190" spans="1:9" x14ac:dyDescent="0.25">
      <c r="A190" s="110"/>
      <c r="B190" s="26">
        <v>185</v>
      </c>
      <c r="C190" s="27"/>
      <c r="D190" s="26"/>
      <c r="E190" s="72">
        <v>620</v>
      </c>
      <c r="F190" s="73"/>
      <c r="G190" s="74"/>
      <c r="H190" s="26"/>
      <c r="I190" s="38">
        <f>ФЕВ.21!I190+F190-E190</f>
        <v>-1860</v>
      </c>
    </row>
    <row r="191" spans="1:9" x14ac:dyDescent="0.25">
      <c r="A191" s="110"/>
      <c r="B191" s="26">
        <v>186</v>
      </c>
      <c r="C191" s="27"/>
      <c r="D191" s="26"/>
      <c r="E191" s="72">
        <v>620</v>
      </c>
      <c r="F191" s="73"/>
      <c r="G191" s="74"/>
      <c r="H191" s="75"/>
      <c r="I191" s="38">
        <f>ФЕВ.21!I191+F191-E191</f>
        <v>-1860</v>
      </c>
    </row>
    <row r="192" spans="1:9" x14ac:dyDescent="0.25">
      <c r="A192" s="110"/>
      <c r="B192" s="26">
        <v>187</v>
      </c>
      <c r="C192" s="27"/>
      <c r="D192" s="26"/>
      <c r="E192" s="72">
        <v>620</v>
      </c>
      <c r="F192" s="73"/>
      <c r="G192" s="74"/>
      <c r="H192" s="26"/>
      <c r="I192" s="38">
        <f>ФЕВ.21!I192+F192-E192</f>
        <v>-1860</v>
      </c>
    </row>
    <row r="193" spans="1:9" x14ac:dyDescent="0.25">
      <c r="A193" s="110"/>
      <c r="B193" s="26">
        <v>188</v>
      </c>
      <c r="C193" s="27"/>
      <c r="D193" s="26"/>
      <c r="E193" s="72">
        <v>620</v>
      </c>
      <c r="F193" s="73"/>
      <c r="G193" s="74"/>
      <c r="H193" s="26"/>
      <c r="I193" s="38">
        <f>ФЕВ.21!I193+F193-E193</f>
        <v>-1860</v>
      </c>
    </row>
    <row r="194" spans="1:9" x14ac:dyDescent="0.25">
      <c r="A194" s="110"/>
      <c r="B194" s="26">
        <v>189</v>
      </c>
      <c r="C194" s="27"/>
      <c r="D194" s="26"/>
      <c r="E194" s="72">
        <v>620</v>
      </c>
      <c r="F194" s="73"/>
      <c r="G194" s="74"/>
      <c r="H194" s="26"/>
      <c r="I194" s="38">
        <f>ФЕВ.21!I194+F194-E194</f>
        <v>-1860</v>
      </c>
    </row>
    <row r="195" spans="1:9" x14ac:dyDescent="0.25">
      <c r="A195" s="110"/>
      <c r="B195" s="26">
        <v>190</v>
      </c>
      <c r="C195" s="27"/>
      <c r="D195" s="26"/>
      <c r="E195" s="72">
        <v>620</v>
      </c>
      <c r="F195" s="73"/>
      <c r="G195" s="74"/>
      <c r="H195" s="26"/>
      <c r="I195" s="38">
        <f>ФЕВ.21!I195+F195-E195</f>
        <v>-1860</v>
      </c>
    </row>
    <row r="196" spans="1:9" x14ac:dyDescent="0.25">
      <c r="A196" s="110"/>
      <c r="B196" s="26">
        <v>191</v>
      </c>
      <c r="C196" s="27"/>
      <c r="D196" s="26"/>
      <c r="E196" s="72"/>
      <c r="F196" s="73"/>
      <c r="G196" s="74"/>
      <c r="H196" s="26"/>
      <c r="I196" s="38">
        <f>ФЕВ.21!I196+F196-E196</f>
        <v>0</v>
      </c>
    </row>
    <row r="197" spans="1:9" x14ac:dyDescent="0.25">
      <c r="A197" s="110"/>
      <c r="B197" s="26">
        <v>192</v>
      </c>
      <c r="C197" s="27"/>
      <c r="D197" s="26"/>
      <c r="E197" s="72">
        <v>620</v>
      </c>
      <c r="F197" s="73"/>
      <c r="G197" s="74"/>
      <c r="H197" s="75"/>
      <c r="I197" s="38">
        <f>ФЕВ.21!I197+F197-E197</f>
        <v>-1860</v>
      </c>
    </row>
    <row r="198" spans="1:9" x14ac:dyDescent="0.25">
      <c r="A198" s="110"/>
      <c r="B198" s="26">
        <v>193</v>
      </c>
      <c r="C198" s="26"/>
      <c r="D198" s="26"/>
      <c r="E198" s="72">
        <v>620</v>
      </c>
      <c r="F198" s="73"/>
      <c r="G198" s="74"/>
      <c r="H198" s="75"/>
      <c r="I198" s="38">
        <f>ФЕВ.21!I198+F198-E198</f>
        <v>-1860</v>
      </c>
    </row>
    <row r="199" spans="1:9" x14ac:dyDescent="0.25">
      <c r="A199" s="110"/>
      <c r="B199" s="26">
        <v>194</v>
      </c>
      <c r="C199" s="27"/>
      <c r="D199" s="26"/>
      <c r="E199" s="72">
        <v>620</v>
      </c>
      <c r="F199" s="73"/>
      <c r="G199" s="74"/>
      <c r="H199" s="26"/>
      <c r="I199" s="38">
        <f>ФЕВ.21!I199+F199-E199</f>
        <v>-1860</v>
      </c>
    </row>
    <row r="200" spans="1:9" x14ac:dyDescent="0.25">
      <c r="A200" s="110"/>
      <c r="B200" s="26">
        <v>195</v>
      </c>
      <c r="C200" s="27"/>
      <c r="D200" s="26"/>
      <c r="E200" s="72">
        <v>620</v>
      </c>
      <c r="F200" s="73"/>
      <c r="G200" s="74"/>
      <c r="H200" s="26"/>
      <c r="I200" s="38">
        <f>ФЕВ.21!I200+F200-E200</f>
        <v>-1860</v>
      </c>
    </row>
    <row r="201" spans="1:9" x14ac:dyDescent="0.25">
      <c r="A201" s="110"/>
      <c r="B201" s="26">
        <v>196</v>
      </c>
      <c r="C201" s="27"/>
      <c r="D201" s="26"/>
      <c r="E201" s="72">
        <v>620</v>
      </c>
      <c r="F201" s="73"/>
      <c r="G201" s="74"/>
      <c r="H201" s="26"/>
      <c r="I201" s="38">
        <f>ФЕВ.21!I201+F201-E201</f>
        <v>-1860</v>
      </c>
    </row>
    <row r="202" spans="1:9" x14ac:dyDescent="0.25">
      <c r="A202" s="110"/>
      <c r="B202" s="26">
        <v>197</v>
      </c>
      <c r="C202" s="27"/>
      <c r="D202" s="26"/>
      <c r="E202" s="72">
        <v>620</v>
      </c>
      <c r="F202" s="73"/>
      <c r="G202" s="74"/>
      <c r="H202" s="75"/>
      <c r="I202" s="38">
        <f>ФЕВ.21!I202+F202-E202</f>
        <v>-1860</v>
      </c>
    </row>
    <row r="203" spans="1:9" x14ac:dyDescent="0.25">
      <c r="A203" s="110"/>
      <c r="B203" s="26">
        <v>198</v>
      </c>
      <c r="C203" s="27"/>
      <c r="D203" s="26"/>
      <c r="E203" s="72">
        <v>620</v>
      </c>
      <c r="F203" s="73"/>
      <c r="G203" s="74"/>
      <c r="H203" s="75"/>
      <c r="I203" s="38">
        <f>ФЕВ.21!I203+F203-E203</f>
        <v>-1860</v>
      </c>
    </row>
    <row r="204" spans="1:9" x14ac:dyDescent="0.25">
      <c r="A204" s="110"/>
      <c r="B204" s="26">
        <v>199</v>
      </c>
      <c r="C204" s="27"/>
      <c r="D204" s="26"/>
      <c r="E204" s="72">
        <v>620</v>
      </c>
      <c r="F204" s="73"/>
      <c r="G204" s="74"/>
      <c r="H204" s="75"/>
      <c r="I204" s="38">
        <f>ФЕВ.21!I204+F204-E204</f>
        <v>-1860</v>
      </c>
    </row>
    <row r="205" spans="1:9" x14ac:dyDescent="0.25">
      <c r="A205" s="110"/>
      <c r="B205" s="26">
        <v>200</v>
      </c>
      <c r="C205" s="81"/>
      <c r="D205" s="26"/>
      <c r="E205" s="72">
        <v>620</v>
      </c>
      <c r="F205" s="73"/>
      <c r="G205" s="74"/>
      <c r="H205" s="26"/>
      <c r="I205" s="38">
        <f>ФЕВ.21!I205+F205-E205</f>
        <v>-1860</v>
      </c>
    </row>
    <row r="206" spans="1:9" x14ac:dyDescent="0.25">
      <c r="A206" s="110"/>
      <c r="B206" s="26">
        <v>201</v>
      </c>
      <c r="C206" s="27"/>
      <c r="D206" s="26"/>
      <c r="E206" s="72">
        <v>620</v>
      </c>
      <c r="F206" s="73"/>
      <c r="G206" s="74"/>
      <c r="H206" s="26"/>
      <c r="I206" s="38">
        <f>ФЕВ.21!I206+F206-E206</f>
        <v>-1860</v>
      </c>
    </row>
    <row r="207" spans="1:9" x14ac:dyDescent="0.25">
      <c r="A207" s="110"/>
      <c r="B207" s="26">
        <v>202</v>
      </c>
      <c r="C207" s="27"/>
      <c r="D207" s="26"/>
      <c r="E207" s="72">
        <v>620</v>
      </c>
      <c r="F207" s="73"/>
      <c r="G207" s="74"/>
      <c r="H207" s="26"/>
      <c r="I207" s="38">
        <f>ФЕВ.21!I207+F207-E207</f>
        <v>0</v>
      </c>
    </row>
    <row r="208" spans="1:9" x14ac:dyDescent="0.25">
      <c r="A208" s="110"/>
      <c r="B208" s="26">
        <v>203</v>
      </c>
      <c r="C208" s="27"/>
      <c r="D208" s="26"/>
      <c r="E208" s="72">
        <v>620</v>
      </c>
      <c r="F208" s="73"/>
      <c r="G208" s="74"/>
      <c r="H208" s="26"/>
      <c r="I208" s="38">
        <f>ФЕВ.21!I208+F208-E208</f>
        <v>3260</v>
      </c>
    </row>
    <row r="209" spans="1:9" x14ac:dyDescent="0.25">
      <c r="A209" s="110"/>
      <c r="B209" s="26">
        <v>204</v>
      </c>
      <c r="C209" s="27"/>
      <c r="D209" s="26"/>
      <c r="E209" s="72">
        <v>620</v>
      </c>
      <c r="F209" s="73"/>
      <c r="G209" s="74"/>
      <c r="H209" s="26"/>
      <c r="I209" s="38">
        <f>ФЕВ.21!I209+F209-E209</f>
        <v>13140</v>
      </c>
    </row>
    <row r="210" spans="1:9" x14ac:dyDescent="0.25">
      <c r="A210" s="110"/>
      <c r="B210" s="26">
        <v>205</v>
      </c>
      <c r="C210" s="27"/>
      <c r="D210" s="26"/>
      <c r="E210" s="72">
        <v>620</v>
      </c>
      <c r="F210" s="73"/>
      <c r="G210" s="74"/>
      <c r="H210" s="26"/>
      <c r="I210" s="38">
        <f>ФЕВ.21!I210+F210-E210</f>
        <v>-1860</v>
      </c>
    </row>
    <row r="211" spans="1:9" x14ac:dyDescent="0.25">
      <c r="A211" s="110"/>
      <c r="B211" s="26">
        <v>206</v>
      </c>
      <c r="C211" s="27"/>
      <c r="D211" s="26"/>
      <c r="E211" s="72">
        <v>620</v>
      </c>
      <c r="F211" s="73"/>
      <c r="G211" s="74"/>
      <c r="H211" s="26"/>
      <c r="I211" s="38">
        <f>ФЕВ.21!I211+F211-E211</f>
        <v>-1860</v>
      </c>
    </row>
    <row r="212" spans="1:9" x14ac:dyDescent="0.25">
      <c r="A212" s="110"/>
      <c r="B212" s="26">
        <v>207</v>
      </c>
      <c r="C212" s="27"/>
      <c r="D212" s="26"/>
      <c r="E212" s="72">
        <v>620</v>
      </c>
      <c r="F212" s="73"/>
      <c r="G212" s="74"/>
      <c r="H212" s="26"/>
      <c r="I212" s="38">
        <f>ФЕВ.21!I212+F212-E212</f>
        <v>-1860</v>
      </c>
    </row>
    <row r="213" spans="1:9" x14ac:dyDescent="0.25">
      <c r="A213" s="110"/>
      <c r="B213" s="26">
        <v>208</v>
      </c>
      <c r="C213" s="27"/>
      <c r="D213" s="26"/>
      <c r="E213" s="72">
        <v>620</v>
      </c>
      <c r="F213" s="73"/>
      <c r="G213" s="74"/>
      <c r="H213" s="26"/>
      <c r="I213" s="38">
        <f>ФЕВ.21!I213+F213-E213</f>
        <v>-1860</v>
      </c>
    </row>
    <row r="214" spans="1:9" x14ac:dyDescent="0.25">
      <c r="A214" s="110"/>
      <c r="B214" s="26">
        <v>209</v>
      </c>
      <c r="C214" s="52"/>
      <c r="D214" s="26"/>
      <c r="E214" s="72">
        <v>620</v>
      </c>
      <c r="F214" s="73"/>
      <c r="G214" s="74"/>
      <c r="H214" s="26"/>
      <c r="I214" s="38">
        <f>ФЕВ.21!I214+F214-E214</f>
        <v>-1860</v>
      </c>
    </row>
    <row r="215" spans="1:9" x14ac:dyDescent="0.25">
      <c r="A215" s="110"/>
      <c r="B215" s="26">
        <v>210</v>
      </c>
      <c r="C215" s="52"/>
      <c r="D215" s="26"/>
      <c r="E215" s="72">
        <v>620</v>
      </c>
      <c r="F215" s="73"/>
      <c r="G215" s="74"/>
      <c r="H215" s="26"/>
      <c r="I215" s="38">
        <f>ФЕВ.21!I215+F215-E215</f>
        <v>-1860</v>
      </c>
    </row>
    <row r="216" spans="1:9" x14ac:dyDescent="0.25">
      <c r="A216" s="110"/>
      <c r="B216" s="26">
        <v>211</v>
      </c>
      <c r="C216" s="52"/>
      <c r="D216" s="26"/>
      <c r="E216" s="72">
        <v>620</v>
      </c>
      <c r="F216" s="73"/>
      <c r="G216" s="74"/>
      <c r="H216" s="26"/>
      <c r="I216" s="38">
        <f>ФЕВ.21!I216+F216-E216</f>
        <v>-1860</v>
      </c>
    </row>
    <row r="217" spans="1:9" x14ac:dyDescent="0.25">
      <c r="A217" s="110"/>
      <c r="B217" s="26">
        <v>212</v>
      </c>
      <c r="C217" s="52"/>
      <c r="D217" s="26"/>
      <c r="E217" s="72">
        <v>620</v>
      </c>
      <c r="F217" s="73"/>
      <c r="G217" s="74"/>
      <c r="H217" s="26"/>
      <c r="I217" s="38">
        <f>ФЕВ.21!I217+F217-E217</f>
        <v>-1860</v>
      </c>
    </row>
    <row r="218" spans="1:9" x14ac:dyDescent="0.25">
      <c r="A218" s="110"/>
      <c r="B218" s="26">
        <v>213</v>
      </c>
      <c r="C218" s="52"/>
      <c r="D218" s="26"/>
      <c r="E218" s="72">
        <v>620</v>
      </c>
      <c r="F218" s="73"/>
      <c r="G218" s="74"/>
      <c r="H218" s="26"/>
      <c r="I218" s="38">
        <f>ФЕВ.21!I218+F218-E218</f>
        <v>-1860</v>
      </c>
    </row>
    <row r="219" spans="1:9" x14ac:dyDescent="0.25">
      <c r="A219" s="110"/>
      <c r="B219" s="26">
        <v>214</v>
      </c>
      <c r="C219" s="27"/>
      <c r="D219" s="26"/>
      <c r="E219" s="72"/>
      <c r="F219" s="73"/>
      <c r="G219" s="74"/>
      <c r="H219" s="75"/>
      <c r="I219" s="38">
        <f>ФЕВ.21!I219+F219-E219</f>
        <v>0</v>
      </c>
    </row>
    <row r="220" spans="1:9" x14ac:dyDescent="0.25">
      <c r="A220" s="110"/>
      <c r="B220" s="26">
        <v>215</v>
      </c>
      <c r="C220" s="27"/>
      <c r="D220" s="26"/>
      <c r="E220" s="72"/>
      <c r="F220" s="73"/>
      <c r="G220" s="74"/>
      <c r="H220" s="26"/>
      <c r="I220" s="38">
        <f>ФЕВ.21!I220+F220-E220</f>
        <v>0</v>
      </c>
    </row>
    <row r="221" spans="1:9" x14ac:dyDescent="0.25">
      <c r="A221" s="110"/>
      <c r="B221" s="26">
        <v>216</v>
      </c>
      <c r="C221" s="27"/>
      <c r="D221" s="26"/>
      <c r="E221" s="72"/>
      <c r="F221" s="73"/>
      <c r="G221" s="74"/>
      <c r="H221" s="26"/>
      <c r="I221" s="38">
        <f>ФЕВ.21!I221+F221-E221</f>
        <v>0</v>
      </c>
    </row>
    <row r="222" spans="1:9" x14ac:dyDescent="0.25">
      <c r="A222" s="110"/>
      <c r="B222" s="26">
        <v>217</v>
      </c>
      <c r="C222" s="27"/>
      <c r="D222" s="26"/>
      <c r="E222" s="72"/>
      <c r="F222" s="73"/>
      <c r="G222" s="74"/>
      <c r="H222" s="26"/>
      <c r="I222" s="38">
        <f>ФЕВ.21!I222+F222-E222</f>
        <v>0</v>
      </c>
    </row>
    <row r="223" spans="1:9" x14ac:dyDescent="0.25">
      <c r="A223" s="110"/>
      <c r="B223" s="26">
        <v>218</v>
      </c>
      <c r="C223" s="27"/>
      <c r="D223" s="26"/>
      <c r="E223" s="72"/>
      <c r="F223" s="73"/>
      <c r="G223" s="74"/>
      <c r="H223" s="26"/>
      <c r="I223" s="38">
        <f>ФЕВ.21!I223+F223-E223</f>
        <v>0</v>
      </c>
    </row>
    <row r="224" spans="1:9" x14ac:dyDescent="0.25">
      <c r="A224" s="110"/>
      <c r="B224" s="26">
        <v>219</v>
      </c>
      <c r="C224" s="27"/>
      <c r="D224" s="26"/>
      <c r="E224" s="72"/>
      <c r="F224" s="73"/>
      <c r="G224" s="74"/>
      <c r="H224" s="26"/>
      <c r="I224" s="38">
        <f>ФЕВ.21!I224+F224-E224</f>
        <v>0</v>
      </c>
    </row>
    <row r="225" spans="1:9" x14ac:dyDescent="0.25">
      <c r="A225" s="110"/>
      <c r="B225" s="26">
        <v>220</v>
      </c>
      <c r="C225" s="27"/>
      <c r="D225" s="26"/>
      <c r="E225" s="72"/>
      <c r="F225" s="73"/>
      <c r="G225" s="74"/>
      <c r="H225" s="26"/>
      <c r="I225" s="38">
        <f>ФЕВ.21!I225+F225-E225</f>
        <v>0</v>
      </c>
    </row>
    <row r="226" spans="1:9" x14ac:dyDescent="0.25">
      <c r="A226" s="110"/>
      <c r="B226" s="26">
        <v>221</v>
      </c>
      <c r="C226" s="27"/>
      <c r="D226" s="26"/>
      <c r="E226" s="72"/>
      <c r="F226" s="73"/>
      <c r="G226" s="74"/>
      <c r="H226" s="26"/>
      <c r="I226" s="38">
        <f>ФЕВ.21!I226+F226-E226</f>
        <v>0</v>
      </c>
    </row>
    <row r="227" spans="1:9" x14ac:dyDescent="0.25">
      <c r="A227" s="110"/>
      <c r="B227" s="26">
        <v>222</v>
      </c>
      <c r="C227" s="27"/>
      <c r="D227" s="26"/>
      <c r="E227" s="72"/>
      <c r="F227" s="73"/>
      <c r="G227" s="74"/>
      <c r="H227" s="26"/>
      <c r="I227" s="38">
        <f>ФЕВ.21!I227+F227-E227</f>
        <v>0</v>
      </c>
    </row>
    <row r="228" spans="1:9" x14ac:dyDescent="0.25">
      <c r="A228" s="110"/>
      <c r="B228" s="26">
        <v>223</v>
      </c>
      <c r="C228" s="27"/>
      <c r="D228" s="26"/>
      <c r="E228" s="72"/>
      <c r="F228" s="79"/>
      <c r="G228" s="74"/>
      <c r="H228" s="26"/>
      <c r="I228" s="38">
        <f>ФЕВ.21!I228+F228-E228</f>
        <v>0</v>
      </c>
    </row>
    <row r="229" spans="1:9" x14ac:dyDescent="0.25">
      <c r="A229" s="110"/>
      <c r="B229" s="26">
        <v>224</v>
      </c>
      <c r="C229" s="27"/>
      <c r="D229" s="26"/>
      <c r="E229" s="72"/>
      <c r="F229" s="73"/>
      <c r="G229" s="74"/>
      <c r="H229" s="75"/>
      <c r="I229" s="38">
        <f>ФЕВ.21!I229+F229-E229</f>
        <v>0</v>
      </c>
    </row>
    <row r="230" spans="1:9" x14ac:dyDescent="0.25">
      <c r="A230" s="110"/>
      <c r="B230" s="26">
        <v>225</v>
      </c>
      <c r="C230" s="27"/>
      <c r="D230" s="26"/>
      <c r="E230" s="72"/>
      <c r="F230" s="73"/>
      <c r="G230" s="74"/>
      <c r="H230" s="26"/>
      <c r="I230" s="38">
        <f>ФЕВ.21!I230+F230-E230</f>
        <v>0</v>
      </c>
    </row>
    <row r="231" spans="1:9" x14ac:dyDescent="0.25">
      <c r="A231" s="110"/>
      <c r="B231" s="26">
        <v>226</v>
      </c>
      <c r="C231" s="27"/>
      <c r="D231" s="26"/>
      <c r="E231" s="72"/>
      <c r="F231" s="73"/>
      <c r="G231" s="74"/>
      <c r="H231" s="75"/>
      <c r="I231" s="38">
        <f>ФЕВ.21!I231+F231-E231</f>
        <v>0</v>
      </c>
    </row>
    <row r="232" spans="1:9" x14ac:dyDescent="0.25">
      <c r="A232" s="110"/>
      <c r="B232" s="26">
        <v>227</v>
      </c>
      <c r="C232" s="53"/>
      <c r="D232" s="26"/>
      <c r="E232" s="72"/>
      <c r="F232" s="73"/>
      <c r="G232" s="74"/>
      <c r="H232" s="26"/>
      <c r="I232" s="38">
        <f>ФЕВ.21!I232+F232-E232</f>
        <v>0</v>
      </c>
    </row>
    <row r="233" spans="1:9" x14ac:dyDescent="0.25">
      <c r="A233" s="110"/>
      <c r="B233" s="26">
        <v>228</v>
      </c>
      <c r="C233" s="53"/>
      <c r="D233" s="26"/>
      <c r="E233" s="72"/>
      <c r="F233" s="73"/>
      <c r="G233" s="74"/>
      <c r="H233" s="26"/>
      <c r="I233" s="38">
        <f>ФЕВ.21!I233+F233-E233</f>
        <v>0</v>
      </c>
    </row>
    <row r="234" spans="1:9" x14ac:dyDescent="0.25">
      <c r="A234" s="110"/>
      <c r="B234" s="26">
        <v>229</v>
      </c>
      <c r="C234" s="27"/>
      <c r="D234" s="26"/>
      <c r="E234" s="72"/>
      <c r="F234" s="73"/>
      <c r="G234" s="74"/>
      <c r="H234" s="26"/>
      <c r="I234" s="38">
        <f>ФЕВ.21!I234+F234-E234</f>
        <v>0</v>
      </c>
    </row>
    <row r="235" spans="1:9" x14ac:dyDescent="0.25">
      <c r="A235" s="110"/>
      <c r="B235" s="26">
        <v>230</v>
      </c>
      <c r="C235" s="27"/>
      <c r="D235" s="26"/>
      <c r="E235" s="72"/>
      <c r="F235" s="73"/>
      <c r="G235" s="74"/>
      <c r="H235" s="26"/>
      <c r="I235" s="38">
        <f>ФЕВ.21!I235+F235-E235</f>
        <v>0</v>
      </c>
    </row>
    <row r="236" spans="1:9" x14ac:dyDescent="0.25">
      <c r="A236" s="111"/>
      <c r="B236" s="26">
        <v>231</v>
      </c>
      <c r="C236" s="27"/>
      <c r="D236" s="26"/>
      <c r="E236" s="72"/>
      <c r="F236" s="73"/>
      <c r="G236" s="74"/>
      <c r="H236" s="75"/>
      <c r="I236" s="38">
        <f>ФЕВ.21!I236+F236-E236</f>
        <v>0</v>
      </c>
    </row>
    <row r="237" spans="1:9" x14ac:dyDescent="0.25">
      <c r="A237" s="111"/>
      <c r="B237" s="26">
        <v>232</v>
      </c>
      <c r="C237" s="27"/>
      <c r="D237" s="26"/>
      <c r="E237" s="72"/>
      <c r="F237" s="73"/>
      <c r="G237" s="74"/>
      <c r="H237" s="75"/>
      <c r="I237" s="38">
        <f>ФЕВ.21!I237+F237-E237</f>
        <v>0</v>
      </c>
    </row>
    <row r="238" spans="1:9" x14ac:dyDescent="0.25">
      <c r="A238" s="111"/>
      <c r="B238" s="26">
        <v>233</v>
      </c>
      <c r="C238" s="27"/>
      <c r="D238" s="26"/>
      <c r="E238" s="72"/>
      <c r="F238" s="73"/>
      <c r="G238" s="74"/>
      <c r="H238" s="26"/>
      <c r="I238" s="38">
        <f>ФЕВ.21!I238+F238-E238</f>
        <v>0</v>
      </c>
    </row>
    <row r="239" spans="1:9" x14ac:dyDescent="0.25">
      <c r="A239" s="111"/>
      <c r="B239" s="26">
        <v>234</v>
      </c>
      <c r="C239" s="27"/>
      <c r="D239" s="26"/>
      <c r="E239" s="72"/>
      <c r="F239" s="73"/>
      <c r="G239" s="74"/>
      <c r="H239" s="75"/>
      <c r="I239" s="38">
        <f>ФЕВ.21!I239+F239-E239</f>
        <v>0</v>
      </c>
    </row>
    <row r="240" spans="1:9" x14ac:dyDescent="0.25">
      <c r="A240" s="111"/>
      <c r="B240" s="26">
        <v>235</v>
      </c>
      <c r="C240" s="27"/>
      <c r="D240" s="26"/>
      <c r="E240" s="72"/>
      <c r="F240" s="73"/>
      <c r="G240" s="74"/>
      <c r="H240" s="75"/>
      <c r="I240" s="38">
        <f>ФЕВ.21!I240+F240-E240</f>
        <v>0</v>
      </c>
    </row>
    <row r="241" spans="1:9" x14ac:dyDescent="0.25">
      <c r="A241" s="111"/>
      <c r="B241" s="26">
        <v>236</v>
      </c>
      <c r="C241" s="27"/>
      <c r="D241" s="26"/>
      <c r="E241" s="72"/>
      <c r="F241" s="73"/>
      <c r="G241" s="74"/>
      <c r="H241" s="26"/>
      <c r="I241" s="38">
        <f>ФЕВ.21!I241+F241-E241</f>
        <v>0</v>
      </c>
    </row>
    <row r="242" spans="1:9" x14ac:dyDescent="0.25">
      <c r="A242" s="111"/>
      <c r="B242" s="26">
        <v>237</v>
      </c>
      <c r="C242" s="27"/>
      <c r="D242" s="26"/>
      <c r="E242" s="72"/>
      <c r="F242" s="73"/>
      <c r="G242" s="74"/>
      <c r="H242" s="26"/>
      <c r="I242" s="38">
        <f>ФЕВ.21!I242+F242-E242</f>
        <v>0</v>
      </c>
    </row>
    <row r="243" spans="1:9" x14ac:dyDescent="0.25">
      <c r="A243" s="111"/>
      <c r="B243" s="26">
        <v>238</v>
      </c>
      <c r="C243" s="27"/>
      <c r="D243" s="26"/>
      <c r="E243" s="72"/>
      <c r="F243" s="73"/>
      <c r="G243" s="74"/>
      <c r="H243" s="75"/>
      <c r="I243" s="38">
        <f>ФЕВ.21!I243+F243-E243</f>
        <v>0</v>
      </c>
    </row>
    <row r="244" spans="1:9" x14ac:dyDescent="0.25">
      <c r="A244" s="111"/>
      <c r="B244" s="26">
        <v>239</v>
      </c>
      <c r="C244" s="27"/>
      <c r="D244" s="26"/>
      <c r="E244" s="72"/>
      <c r="F244" s="73"/>
      <c r="G244" s="74"/>
      <c r="H244" s="26"/>
      <c r="I244" s="38">
        <f>ФЕВ.21!I244+F244-E244</f>
        <v>0</v>
      </c>
    </row>
    <row r="245" spans="1:9" x14ac:dyDescent="0.25">
      <c r="A245" s="111"/>
      <c r="B245" s="26">
        <v>240</v>
      </c>
      <c r="C245" s="27"/>
      <c r="D245" s="26"/>
      <c r="E245" s="72"/>
      <c r="F245" s="73"/>
      <c r="G245" s="74"/>
      <c r="H245" s="75"/>
      <c r="I245" s="38">
        <f>ФЕВ.21!I245+F245-E245</f>
        <v>0</v>
      </c>
    </row>
    <row r="246" spans="1:9" x14ac:dyDescent="0.25">
      <c r="A246" s="111"/>
      <c r="B246" s="26">
        <v>241</v>
      </c>
      <c r="C246" s="27"/>
      <c r="D246" s="26"/>
      <c r="E246" s="72"/>
      <c r="F246" s="73"/>
      <c r="G246" s="74"/>
      <c r="H246" s="26"/>
      <c r="I246" s="38">
        <f>ФЕВ.21!I246+F246-E246</f>
        <v>0</v>
      </c>
    </row>
    <row r="247" spans="1:9" x14ac:dyDescent="0.25">
      <c r="A247" s="111"/>
      <c r="B247" s="26">
        <v>242</v>
      </c>
      <c r="C247" s="27"/>
      <c r="D247" s="26"/>
      <c r="E247" s="72"/>
      <c r="F247" s="73"/>
      <c r="G247" s="74"/>
      <c r="H247" s="26"/>
      <c r="I247" s="38">
        <f>ФЕВ.21!I247+F247-E247</f>
        <v>0</v>
      </c>
    </row>
    <row r="248" spans="1:9" x14ac:dyDescent="0.25">
      <c r="A248" s="111"/>
      <c r="B248" s="26">
        <v>243</v>
      </c>
      <c r="C248" s="27"/>
      <c r="D248" s="26"/>
      <c r="E248" s="72"/>
      <c r="F248" s="73"/>
      <c r="G248" s="74"/>
      <c r="H248" s="26"/>
      <c r="I248" s="38">
        <f>ФЕВ.21!I248+F248-E248</f>
        <v>0</v>
      </c>
    </row>
    <row r="249" spans="1:9" x14ac:dyDescent="0.25">
      <c r="A249" s="111"/>
      <c r="B249" s="26">
        <v>244</v>
      </c>
      <c r="C249" s="27"/>
      <c r="D249" s="26"/>
      <c r="E249" s="72"/>
      <c r="F249" s="73"/>
      <c r="G249" s="74"/>
      <c r="H249" s="26"/>
      <c r="I249" s="38">
        <f>ФЕВ.21!I249+F249-E249</f>
        <v>0</v>
      </c>
    </row>
    <row r="250" spans="1:9" x14ac:dyDescent="0.25">
      <c r="A250" s="111"/>
      <c r="B250" s="26">
        <v>245</v>
      </c>
      <c r="C250" s="27"/>
      <c r="D250" s="26"/>
      <c r="E250" s="72"/>
      <c r="F250" s="73"/>
      <c r="G250" s="74"/>
      <c r="H250" s="26"/>
      <c r="I250" s="38">
        <f>ФЕВ.21!I250+F250-E250</f>
        <v>0</v>
      </c>
    </row>
    <row r="251" spans="1:9" x14ac:dyDescent="0.25">
      <c r="A251" s="111"/>
      <c r="B251" s="26">
        <v>246</v>
      </c>
      <c r="C251" s="27"/>
      <c r="D251" s="26"/>
      <c r="E251" s="72"/>
      <c r="F251" s="73"/>
      <c r="G251" s="74"/>
      <c r="H251" s="26"/>
      <c r="I251" s="38">
        <f>ФЕВ.21!I251+F251-E251</f>
        <v>0</v>
      </c>
    </row>
    <row r="252" spans="1:9" x14ac:dyDescent="0.25">
      <c r="A252" s="111"/>
      <c r="B252" s="26">
        <v>247</v>
      </c>
      <c r="C252" s="27"/>
      <c r="D252" s="26"/>
      <c r="E252" s="72"/>
      <c r="F252" s="73"/>
      <c r="G252" s="74"/>
      <c r="H252" s="26"/>
      <c r="I252" s="38">
        <f>ФЕВ.21!I252+F252-E252</f>
        <v>0</v>
      </c>
    </row>
    <row r="253" spans="1:9" x14ac:dyDescent="0.25">
      <c r="A253" s="111"/>
      <c r="B253" s="26">
        <v>248</v>
      </c>
      <c r="C253" s="27"/>
      <c r="D253" s="26"/>
      <c r="E253" s="72"/>
      <c r="F253" s="73"/>
      <c r="G253" s="74"/>
      <c r="H253" s="26"/>
      <c r="I253" s="38">
        <f>ФЕВ.21!I253+F253-E253</f>
        <v>0</v>
      </c>
    </row>
    <row r="254" spans="1:9" x14ac:dyDescent="0.25">
      <c r="A254" s="111"/>
      <c r="B254" s="26">
        <v>249</v>
      </c>
      <c r="C254" s="27"/>
      <c r="D254" s="26"/>
      <c r="E254" s="72"/>
      <c r="F254" s="73"/>
      <c r="G254" s="74"/>
      <c r="H254" s="26"/>
      <c r="I254" s="38">
        <f>ФЕВ.21!I254+F254-E254</f>
        <v>0</v>
      </c>
    </row>
    <row r="255" spans="1:9" x14ac:dyDescent="0.25">
      <c r="A255" s="111"/>
      <c r="B255" s="26">
        <v>250</v>
      </c>
      <c r="C255" s="27"/>
      <c r="D255" s="26"/>
      <c r="E255" s="72"/>
      <c r="F255" s="73"/>
      <c r="G255" s="74"/>
      <c r="H255" s="26"/>
      <c r="I255" s="38">
        <f>ФЕВ.21!I255+F255-E255</f>
        <v>0</v>
      </c>
    </row>
    <row r="256" spans="1:9" x14ac:dyDescent="0.25">
      <c r="A256" s="111"/>
      <c r="B256" s="26">
        <v>251</v>
      </c>
      <c r="C256" s="27"/>
      <c r="D256" s="26"/>
      <c r="E256" s="72"/>
      <c r="F256" s="73"/>
      <c r="G256" s="74"/>
      <c r="H256" s="26"/>
      <c r="I256" s="38">
        <f>ФЕВ.21!I256+F256-E256</f>
        <v>0</v>
      </c>
    </row>
    <row r="257" spans="1:9" x14ac:dyDescent="0.25">
      <c r="A257" s="111"/>
      <c r="B257" s="26">
        <v>252</v>
      </c>
      <c r="C257" s="27"/>
      <c r="D257" s="26"/>
      <c r="E257" s="72"/>
      <c r="F257" s="73"/>
      <c r="G257" s="74"/>
      <c r="H257" s="26"/>
      <c r="I257" s="38">
        <f>ФЕВ.21!I257+F257-E257</f>
        <v>0</v>
      </c>
    </row>
    <row r="258" spans="1:9" x14ac:dyDescent="0.25">
      <c r="A258" s="111"/>
      <c r="B258" s="26">
        <v>253</v>
      </c>
      <c r="C258" s="27"/>
      <c r="D258" s="26"/>
      <c r="E258" s="72"/>
      <c r="F258" s="73"/>
      <c r="G258" s="74"/>
      <c r="H258" s="26"/>
      <c r="I258" s="38">
        <f>ФЕВ.21!I258+F258-E258</f>
        <v>0</v>
      </c>
    </row>
    <row r="259" spans="1:9" x14ac:dyDescent="0.25">
      <c r="A259" s="111"/>
      <c r="B259" s="26">
        <v>254</v>
      </c>
      <c r="C259" s="27"/>
      <c r="D259" s="26"/>
      <c r="E259" s="72"/>
      <c r="F259" s="73"/>
      <c r="G259" s="74"/>
      <c r="H259" s="26"/>
      <c r="I259" s="38">
        <f>ФЕВ.21!I259+F259-E259</f>
        <v>0</v>
      </c>
    </row>
    <row r="260" spans="1:9" x14ac:dyDescent="0.25">
      <c r="A260" s="110"/>
      <c r="B260" s="26">
        <v>255</v>
      </c>
      <c r="C260" s="27"/>
      <c r="D260" s="26"/>
      <c r="E260" s="72"/>
      <c r="F260" s="73"/>
      <c r="G260" s="74"/>
      <c r="H260" s="75"/>
      <c r="I260" s="38">
        <f>ФЕВ.21!I260+F260-E260</f>
        <v>0</v>
      </c>
    </row>
    <row r="261" spans="1:9" x14ac:dyDescent="0.25">
      <c r="A261" s="110"/>
      <c r="B261" s="26">
        <v>256</v>
      </c>
      <c r="C261" s="27"/>
      <c r="D261" s="26"/>
      <c r="E261" s="72"/>
      <c r="F261" s="73"/>
      <c r="G261" s="74"/>
      <c r="H261" s="75"/>
      <c r="I261" s="38">
        <f>ФЕВ.21!I261+F261-E261</f>
        <v>0</v>
      </c>
    </row>
    <row r="262" spans="1:9" x14ac:dyDescent="0.25">
      <c r="A262" s="110"/>
      <c r="B262" s="26">
        <v>257</v>
      </c>
      <c r="C262" s="27"/>
      <c r="D262" s="26"/>
      <c r="E262" s="72"/>
      <c r="F262" s="73"/>
      <c r="G262" s="74"/>
      <c r="H262" s="75"/>
      <c r="I262" s="38">
        <f>ФЕВ.21!I262+F262-E262</f>
        <v>0</v>
      </c>
    </row>
    <row r="263" spans="1:9" x14ac:dyDescent="0.25">
      <c r="A263" s="110"/>
      <c r="B263" s="26">
        <v>258</v>
      </c>
      <c r="C263" s="27"/>
      <c r="D263" s="26"/>
      <c r="E263" s="72"/>
      <c r="F263" s="73"/>
      <c r="G263" s="74"/>
      <c r="H263" s="26"/>
      <c r="I263" s="38">
        <f>ФЕВ.21!I263+F263-E263</f>
        <v>0</v>
      </c>
    </row>
    <row r="264" spans="1:9" x14ac:dyDescent="0.25">
      <c r="A264" s="110"/>
      <c r="B264" s="26">
        <v>259</v>
      </c>
      <c r="C264" s="27"/>
      <c r="D264" s="26"/>
      <c r="E264" s="72"/>
      <c r="F264" s="73"/>
      <c r="G264" s="74"/>
      <c r="H264" s="26"/>
      <c r="I264" s="38">
        <f>ФЕВ.21!I264+F264-E264</f>
        <v>0</v>
      </c>
    </row>
    <row r="265" spans="1:9" x14ac:dyDescent="0.25">
      <c r="A265" s="110"/>
      <c r="B265" s="26">
        <v>260</v>
      </c>
      <c r="C265" s="27"/>
      <c r="D265" s="26"/>
      <c r="E265" s="72"/>
      <c r="F265" s="73"/>
      <c r="G265" s="74"/>
      <c r="H265" s="26"/>
      <c r="I265" s="38">
        <f>ФЕВ.21!I265+F265-E265</f>
        <v>0</v>
      </c>
    </row>
    <row r="266" spans="1:9" x14ac:dyDescent="0.25">
      <c r="A266" s="110"/>
      <c r="B266" s="26">
        <v>261</v>
      </c>
      <c r="C266" s="27"/>
      <c r="D266" s="26"/>
      <c r="E266" s="72"/>
      <c r="F266" s="73"/>
      <c r="G266" s="74"/>
      <c r="H266" s="75"/>
      <c r="I266" s="38">
        <f>ФЕВ.21!I266+F266-E266</f>
        <v>0</v>
      </c>
    </row>
    <row r="267" spans="1:9" x14ac:dyDescent="0.25">
      <c r="A267" s="110"/>
      <c r="B267" s="26">
        <v>262</v>
      </c>
      <c r="C267" s="27"/>
      <c r="D267" s="26"/>
      <c r="E267" s="72"/>
      <c r="F267" s="73"/>
      <c r="G267" s="74"/>
      <c r="H267" s="26"/>
      <c r="I267" s="38">
        <f>ФЕВ.21!I267+F267-E267</f>
        <v>0</v>
      </c>
    </row>
    <row r="268" spans="1:9" x14ac:dyDescent="0.25">
      <c r="A268" s="110"/>
      <c r="B268" s="26">
        <v>263</v>
      </c>
      <c r="C268" s="27"/>
      <c r="D268" s="26"/>
      <c r="E268" s="72"/>
      <c r="F268" s="73"/>
      <c r="G268" s="74"/>
      <c r="H268" s="26"/>
      <c r="I268" s="38">
        <f>ФЕВ.21!I268+F268-E268</f>
        <v>0</v>
      </c>
    </row>
    <row r="269" spans="1:9" x14ac:dyDescent="0.25">
      <c r="A269" s="110"/>
      <c r="B269" s="26">
        <v>264</v>
      </c>
      <c r="C269" s="27"/>
      <c r="D269" s="26"/>
      <c r="E269" s="72"/>
      <c r="F269" s="73"/>
      <c r="G269" s="74"/>
      <c r="H269" s="26"/>
      <c r="I269" s="38">
        <f>ФЕВ.21!I269+F269-E269</f>
        <v>0</v>
      </c>
    </row>
    <row r="270" spans="1:9" x14ac:dyDescent="0.25">
      <c r="A270" s="110"/>
      <c r="B270" s="26">
        <v>265</v>
      </c>
      <c r="C270" s="27"/>
      <c r="D270" s="26"/>
      <c r="E270" s="72"/>
      <c r="F270" s="73"/>
      <c r="G270" s="74"/>
      <c r="H270" s="75"/>
      <c r="I270" s="38">
        <f>ФЕВ.21!I270+F270-E270</f>
        <v>0</v>
      </c>
    </row>
    <row r="271" spans="1:9" x14ac:dyDescent="0.25">
      <c r="A271" s="110"/>
      <c r="B271" s="26">
        <v>266</v>
      </c>
      <c r="C271" s="27"/>
      <c r="D271" s="26"/>
      <c r="E271" s="72"/>
      <c r="F271" s="73"/>
      <c r="G271" s="74"/>
      <c r="H271" s="26"/>
      <c r="I271" s="38">
        <f>ФЕВ.21!I271+F271-E271</f>
        <v>0</v>
      </c>
    </row>
    <row r="272" spans="1:9" x14ac:dyDescent="0.25">
      <c r="A272" s="110"/>
      <c r="B272" s="26">
        <v>267</v>
      </c>
      <c r="C272" s="27"/>
      <c r="D272" s="26"/>
      <c r="E272" s="72"/>
      <c r="F272" s="73"/>
      <c r="G272" s="74"/>
      <c r="H272" s="26"/>
      <c r="I272" s="38">
        <f>ФЕВ.21!I272+F272-E272</f>
        <v>0</v>
      </c>
    </row>
    <row r="273" spans="1:9" x14ac:dyDescent="0.25">
      <c r="A273" s="110"/>
      <c r="B273" s="26">
        <v>268</v>
      </c>
      <c r="C273" s="27"/>
      <c r="D273" s="26"/>
      <c r="E273" s="72"/>
      <c r="F273" s="73"/>
      <c r="G273" s="74"/>
      <c r="H273" s="75"/>
      <c r="I273" s="38">
        <f>ФЕВ.21!I273+F273-E273</f>
        <v>0</v>
      </c>
    </row>
    <row r="274" spans="1:9" x14ac:dyDescent="0.25">
      <c r="A274" s="111"/>
      <c r="B274" s="26">
        <v>269</v>
      </c>
      <c r="C274" s="27"/>
      <c r="D274" s="26"/>
      <c r="E274" s="72"/>
      <c r="F274" s="73"/>
      <c r="G274" s="74"/>
      <c r="H274" s="75"/>
      <c r="I274" s="38">
        <f>ФЕВ.21!I274+F274-E274</f>
        <v>0</v>
      </c>
    </row>
    <row r="275" spans="1:9" x14ac:dyDescent="0.25">
      <c r="A275" s="111"/>
      <c r="B275" s="26">
        <v>270</v>
      </c>
      <c r="C275" s="27"/>
      <c r="D275" s="26"/>
      <c r="E275" s="72"/>
      <c r="F275" s="73"/>
      <c r="G275" s="74"/>
      <c r="H275" s="75"/>
      <c r="I275" s="38">
        <f>ФЕВ.21!I275+F275-E275</f>
        <v>0</v>
      </c>
    </row>
    <row r="276" spans="1:9" x14ac:dyDescent="0.25">
      <c r="A276" s="111"/>
      <c r="B276" s="26">
        <v>271</v>
      </c>
      <c r="C276" s="27"/>
      <c r="D276" s="26"/>
      <c r="E276" s="72"/>
      <c r="F276" s="73"/>
      <c r="G276" s="74"/>
      <c r="H276" s="75"/>
      <c r="I276" s="38">
        <f>ФЕВ.21!I276+F276-E276</f>
        <v>0</v>
      </c>
    </row>
    <row r="277" spans="1:9" x14ac:dyDescent="0.25">
      <c r="A277" s="111"/>
      <c r="B277" s="26">
        <v>272</v>
      </c>
      <c r="C277" s="27"/>
      <c r="D277" s="26"/>
      <c r="E277" s="72"/>
      <c r="F277" s="73"/>
      <c r="G277" s="74"/>
      <c r="H277" s="26"/>
      <c r="I277" s="38">
        <f>ФЕВ.21!I277+F277-E277</f>
        <v>0</v>
      </c>
    </row>
    <row r="278" spans="1:9" x14ac:dyDescent="0.25">
      <c r="A278" s="111"/>
      <c r="B278" s="26">
        <v>273</v>
      </c>
      <c r="C278" s="27"/>
      <c r="D278" s="26"/>
      <c r="E278" s="72"/>
      <c r="F278" s="73"/>
      <c r="G278" s="74"/>
      <c r="H278" s="75"/>
      <c r="I278" s="38">
        <f>ФЕВ.21!I278+F278-E278</f>
        <v>0</v>
      </c>
    </row>
    <row r="279" spans="1:9" x14ac:dyDescent="0.25">
      <c r="A279" s="111"/>
      <c r="B279" s="26">
        <v>274</v>
      </c>
      <c r="C279" s="27"/>
      <c r="D279" s="26"/>
      <c r="E279" s="72"/>
      <c r="F279" s="73"/>
      <c r="G279" s="74"/>
      <c r="H279" s="75"/>
      <c r="I279" s="38">
        <f>ФЕВ.21!I279+F279-E279</f>
        <v>0</v>
      </c>
    </row>
    <row r="280" spans="1:9" x14ac:dyDescent="0.25">
      <c r="A280" s="111"/>
      <c r="B280" s="26">
        <v>275</v>
      </c>
      <c r="C280" s="27"/>
      <c r="D280" s="26"/>
      <c r="E280" s="72"/>
      <c r="F280" s="73"/>
      <c r="G280" s="74"/>
      <c r="H280" s="26"/>
      <c r="I280" s="38">
        <f>ФЕВ.21!I280+F280-E280</f>
        <v>0</v>
      </c>
    </row>
    <row r="281" spans="1:9" x14ac:dyDescent="0.25">
      <c r="A281" s="111"/>
      <c r="B281" s="26">
        <v>276</v>
      </c>
      <c r="C281" s="24"/>
      <c r="D281" s="26"/>
      <c r="E281" s="72"/>
      <c r="F281" s="73"/>
      <c r="G281" s="74"/>
      <c r="H281" s="26"/>
      <c r="I281" s="38">
        <f>ФЕВ.21!I281+F281-E281</f>
        <v>0</v>
      </c>
    </row>
    <row r="282" spans="1:9" x14ac:dyDescent="0.25">
      <c r="A282" s="110"/>
      <c r="B282" s="26">
        <v>277</v>
      </c>
      <c r="C282" s="24"/>
      <c r="D282" s="26"/>
      <c r="E282" s="72"/>
      <c r="F282" s="73"/>
      <c r="G282" s="74"/>
      <c r="H282" s="75"/>
      <c r="I282" s="38">
        <f>ФЕВ.21!I282+F282-E282</f>
        <v>0</v>
      </c>
    </row>
    <row r="283" spans="1:9" x14ac:dyDescent="0.25">
      <c r="A283" s="110"/>
      <c r="B283" s="26">
        <v>278</v>
      </c>
      <c r="C283" s="24"/>
      <c r="D283" s="26"/>
      <c r="E283" s="72"/>
      <c r="F283" s="73"/>
      <c r="G283" s="74"/>
      <c r="H283" s="75"/>
      <c r="I283" s="38">
        <f>ФЕВ.21!I283+F283-E283</f>
        <v>0</v>
      </c>
    </row>
    <row r="284" spans="1:9" x14ac:dyDescent="0.25">
      <c r="A284" s="110"/>
      <c r="B284" s="26">
        <v>279</v>
      </c>
      <c r="C284" s="24"/>
      <c r="D284" s="26"/>
      <c r="E284" s="72"/>
      <c r="F284" s="73"/>
      <c r="G284" s="74"/>
      <c r="H284" s="75"/>
      <c r="I284" s="38">
        <f>ФЕВ.21!I284+F284-E284</f>
        <v>0</v>
      </c>
    </row>
    <row r="285" spans="1:9" x14ac:dyDescent="0.25">
      <c r="A285" s="110"/>
      <c r="B285" s="26">
        <v>280</v>
      </c>
      <c r="C285" s="24"/>
      <c r="D285" s="26"/>
      <c r="E285" s="72"/>
      <c r="F285" s="73"/>
      <c r="G285" s="74"/>
      <c r="H285" s="26"/>
      <c r="I285" s="38">
        <f>ФЕВ.21!I285+F285-E285</f>
        <v>0</v>
      </c>
    </row>
    <row r="286" spans="1:9" x14ac:dyDescent="0.25">
      <c r="A286" s="110"/>
      <c r="B286" s="26">
        <v>281</v>
      </c>
      <c r="C286" s="24"/>
      <c r="D286" s="26"/>
      <c r="E286" s="72"/>
      <c r="F286" s="73"/>
      <c r="G286" s="74"/>
      <c r="H286" s="26"/>
      <c r="I286" s="38">
        <f>ФЕВ.21!I286+F286-E286</f>
        <v>0</v>
      </c>
    </row>
    <row r="287" spans="1:9" x14ac:dyDescent="0.25">
      <c r="A287" s="110"/>
      <c r="B287" s="26">
        <v>282</v>
      </c>
      <c r="C287" s="24"/>
      <c r="D287" s="26"/>
      <c r="E287" s="72"/>
      <c r="F287" s="73"/>
      <c r="G287" s="74"/>
      <c r="H287" s="26"/>
      <c r="I287" s="38">
        <f>ФЕВ.21!I287+F287-E287</f>
        <v>0</v>
      </c>
    </row>
    <row r="288" spans="1:9" x14ac:dyDescent="0.25">
      <c r="A288" s="110"/>
      <c r="B288" s="26">
        <v>283</v>
      </c>
      <c r="C288" s="24"/>
      <c r="D288" s="26"/>
      <c r="E288" s="72"/>
      <c r="F288" s="73"/>
      <c r="G288" s="74"/>
      <c r="H288" s="26"/>
      <c r="I288" s="38">
        <f>ФЕВ.21!I288+F288-E288</f>
        <v>0</v>
      </c>
    </row>
    <row r="289" spans="1:9" x14ac:dyDescent="0.25">
      <c r="A289" s="110"/>
      <c r="B289" s="26">
        <v>284</v>
      </c>
      <c r="C289" s="24"/>
      <c r="D289" s="26"/>
      <c r="E289" s="72"/>
      <c r="F289" s="73"/>
      <c r="G289" s="74"/>
      <c r="H289" s="26"/>
      <c r="I289" s="38">
        <f>ФЕВ.21!I289+F289-E289</f>
        <v>0</v>
      </c>
    </row>
    <row r="290" spans="1:9" x14ac:dyDescent="0.25">
      <c r="A290" s="110"/>
      <c r="B290" s="26">
        <v>285</v>
      </c>
      <c r="C290" s="24"/>
      <c r="D290" s="26"/>
      <c r="E290" s="72"/>
      <c r="F290" s="73"/>
      <c r="G290" s="74"/>
      <c r="H290" s="26"/>
      <c r="I290" s="38">
        <f>ФЕВ.21!I290+F290-E290</f>
        <v>0</v>
      </c>
    </row>
    <row r="291" spans="1:9" x14ac:dyDescent="0.25">
      <c r="A291" s="110"/>
      <c r="B291" s="26">
        <v>286</v>
      </c>
      <c r="C291" s="24"/>
      <c r="D291" s="26"/>
      <c r="E291" s="72"/>
      <c r="F291" s="73"/>
      <c r="G291" s="74"/>
      <c r="H291" s="26"/>
      <c r="I291" s="38">
        <f>ФЕВ.21!I291+F291-E291</f>
        <v>0</v>
      </c>
    </row>
    <row r="292" spans="1:9" x14ac:dyDescent="0.25">
      <c r="A292" s="110"/>
      <c r="B292" s="26">
        <v>287</v>
      </c>
      <c r="C292" s="24"/>
      <c r="D292" s="26"/>
      <c r="E292" s="72"/>
      <c r="F292" s="73"/>
      <c r="G292" s="74"/>
      <c r="H292" s="26"/>
      <c r="I292" s="38">
        <f>ФЕВ.21!I292+F292-E292</f>
        <v>0</v>
      </c>
    </row>
    <row r="293" spans="1:9" x14ac:dyDescent="0.25">
      <c r="A293" s="110"/>
      <c r="B293" s="26">
        <v>288</v>
      </c>
      <c r="C293" s="24"/>
      <c r="D293" s="26"/>
      <c r="E293" s="72"/>
      <c r="F293" s="73"/>
      <c r="G293" s="74"/>
      <c r="H293" s="26"/>
      <c r="I293" s="38">
        <f>ФЕВ.21!I293+F293-E293</f>
        <v>0</v>
      </c>
    </row>
    <row r="294" spans="1:9" x14ac:dyDescent="0.25">
      <c r="A294" s="110"/>
      <c r="B294" s="26">
        <v>289</v>
      </c>
      <c r="C294" s="24"/>
      <c r="D294" s="26"/>
      <c r="E294" s="72"/>
      <c r="F294" s="73"/>
      <c r="G294" s="74"/>
      <c r="H294" s="26"/>
      <c r="I294" s="38">
        <f>ФЕВ.21!I294+F294-E294</f>
        <v>0</v>
      </c>
    </row>
    <row r="295" spans="1:9" x14ac:dyDescent="0.25">
      <c r="A295" s="110"/>
      <c r="B295" s="26">
        <v>290</v>
      </c>
      <c r="C295" s="24"/>
      <c r="D295" s="26"/>
      <c r="E295" s="72"/>
      <c r="F295" s="73"/>
      <c r="G295" s="74"/>
      <c r="H295" s="26"/>
      <c r="I295" s="38">
        <f>ФЕВ.21!I295+F295-E295</f>
        <v>0</v>
      </c>
    </row>
    <row r="296" spans="1:9" x14ac:dyDescent="0.25">
      <c r="A296" s="110"/>
      <c r="B296" s="26">
        <v>291</v>
      </c>
      <c r="C296" s="24"/>
      <c r="D296" s="26"/>
      <c r="E296" s="72"/>
      <c r="F296" s="73"/>
      <c r="G296" s="74"/>
      <c r="H296" s="26"/>
      <c r="I296" s="38">
        <f>ФЕВ.21!I296+F296-E296</f>
        <v>0</v>
      </c>
    </row>
    <row r="297" spans="1:9" x14ac:dyDescent="0.25">
      <c r="A297" s="110"/>
      <c r="B297" s="26">
        <v>292</v>
      </c>
      <c r="C297" s="24"/>
      <c r="D297" s="26"/>
      <c r="E297" s="72"/>
      <c r="F297" s="73"/>
      <c r="G297" s="74"/>
      <c r="H297" s="26"/>
      <c r="I297" s="38">
        <f>ФЕВ.21!I297+F297-E297</f>
        <v>0</v>
      </c>
    </row>
    <row r="298" spans="1:9" x14ac:dyDescent="0.25">
      <c r="A298" s="110"/>
      <c r="B298" s="26">
        <v>293</v>
      </c>
      <c r="C298" s="24"/>
      <c r="D298" s="26"/>
      <c r="E298" s="72"/>
      <c r="F298" s="73"/>
      <c r="G298" s="74"/>
      <c r="H298" s="26"/>
      <c r="I298" s="38">
        <f>ФЕВ.21!I298+F298-E298</f>
        <v>0</v>
      </c>
    </row>
    <row r="299" spans="1:9" x14ac:dyDescent="0.25">
      <c r="A299" s="110"/>
      <c r="B299" s="26">
        <v>294</v>
      </c>
      <c r="C299" s="24"/>
      <c r="D299" s="26"/>
      <c r="E299" s="72"/>
      <c r="F299" s="73"/>
      <c r="G299" s="74"/>
      <c r="H299" s="26"/>
      <c r="I299" s="38">
        <f>ФЕВ.21!I299+F299-E299</f>
        <v>0</v>
      </c>
    </row>
    <row r="300" spans="1:9" x14ac:dyDescent="0.25">
      <c r="A300" s="110"/>
      <c r="B300" s="26">
        <v>295</v>
      </c>
      <c r="C300" s="24"/>
      <c r="D300" s="26"/>
      <c r="E300" s="72"/>
      <c r="F300" s="73"/>
      <c r="G300" s="74"/>
      <c r="H300" s="26"/>
      <c r="I300" s="38">
        <f>ФЕВ.21!I300+F300-E300</f>
        <v>0</v>
      </c>
    </row>
    <row r="301" spans="1:9" x14ac:dyDescent="0.25">
      <c r="A301" s="110"/>
      <c r="B301" s="26">
        <v>296</v>
      </c>
      <c r="C301" s="24"/>
      <c r="D301" s="26"/>
      <c r="E301" s="72"/>
      <c r="F301" s="73"/>
      <c r="G301" s="74"/>
      <c r="H301" s="26"/>
      <c r="I301" s="38">
        <f>ФЕВ.21!I301+F301-E301</f>
        <v>0</v>
      </c>
    </row>
    <row r="302" spans="1:9" x14ac:dyDescent="0.25">
      <c r="A302" s="110"/>
      <c r="B302" s="26">
        <v>297</v>
      </c>
      <c r="C302" s="24"/>
      <c r="D302" s="26"/>
      <c r="E302" s="72"/>
      <c r="F302" s="73"/>
      <c r="G302" s="74"/>
      <c r="H302" s="26"/>
      <c r="I302" s="38">
        <f>ФЕВ.21!I302+F302-E302</f>
        <v>0</v>
      </c>
    </row>
    <row r="303" spans="1:9" x14ac:dyDescent="0.25">
      <c r="A303" s="110"/>
      <c r="B303" s="26">
        <v>298</v>
      </c>
      <c r="C303" s="24"/>
      <c r="D303" s="26"/>
      <c r="E303" s="72"/>
      <c r="F303" s="73"/>
      <c r="G303" s="74"/>
      <c r="H303" s="26"/>
      <c r="I303" s="38">
        <f>ФЕВ.21!I303+F303-E303</f>
        <v>0</v>
      </c>
    </row>
    <row r="304" spans="1:9" x14ac:dyDescent="0.25">
      <c r="A304" s="110"/>
      <c r="B304" s="26">
        <v>299</v>
      </c>
      <c r="C304" s="24"/>
      <c r="D304" s="26"/>
      <c r="E304" s="72"/>
      <c r="F304" s="73"/>
      <c r="G304" s="74"/>
      <c r="H304" s="26"/>
      <c r="I304" s="38">
        <f>ФЕВ.21!I304+F304-E304</f>
        <v>0</v>
      </c>
    </row>
    <row r="305" spans="1:9" x14ac:dyDescent="0.25">
      <c r="A305" s="110"/>
      <c r="B305" s="26">
        <v>300</v>
      </c>
      <c r="C305" s="24"/>
      <c r="D305" s="26"/>
      <c r="E305" s="72"/>
      <c r="F305" s="73"/>
      <c r="G305" s="74"/>
      <c r="H305" s="26"/>
      <c r="I305" s="38">
        <f>ФЕВ.21!I305+F305-E305</f>
        <v>0</v>
      </c>
    </row>
    <row r="306" spans="1:9" x14ac:dyDescent="0.25">
      <c r="A306" s="110"/>
      <c r="B306" s="26">
        <v>301</v>
      </c>
      <c r="C306" s="24"/>
      <c r="D306" s="26"/>
      <c r="E306" s="72"/>
      <c r="F306" s="73"/>
      <c r="G306" s="74"/>
      <c r="H306" s="26"/>
      <c r="I306" s="38">
        <f>ФЕВ.21!I306+F306-E306</f>
        <v>0</v>
      </c>
    </row>
    <row r="307" spans="1:9" x14ac:dyDescent="0.25">
      <c r="A307" s="110"/>
      <c r="B307" s="26">
        <v>302</v>
      </c>
      <c r="C307" s="24"/>
      <c r="D307" s="26"/>
      <c r="E307" s="72"/>
      <c r="F307" s="73"/>
      <c r="G307" s="74"/>
      <c r="H307" s="26"/>
      <c r="I307" s="38">
        <f>ФЕВ.21!I307+F307-E307</f>
        <v>0</v>
      </c>
    </row>
    <row r="308" spans="1:9" x14ac:dyDescent="0.25">
      <c r="A308" s="110"/>
      <c r="B308" s="26">
        <v>303</v>
      </c>
      <c r="C308" s="24"/>
      <c r="D308" s="26"/>
      <c r="E308" s="72"/>
      <c r="F308" s="73"/>
      <c r="G308" s="74"/>
      <c r="H308" s="26"/>
      <c r="I308" s="38">
        <f>ФЕВ.21!I308+F308-E308</f>
        <v>0</v>
      </c>
    </row>
    <row r="309" spans="1:9" x14ac:dyDescent="0.25">
      <c r="A309" s="110"/>
      <c r="B309" s="26">
        <v>304</v>
      </c>
      <c r="C309" s="24"/>
      <c r="D309" s="26"/>
      <c r="E309" s="72"/>
      <c r="F309" s="73"/>
      <c r="G309" s="74"/>
      <c r="H309" s="26"/>
      <c r="I309" s="38">
        <f>ФЕВ.21!I309+F309-E309</f>
        <v>0</v>
      </c>
    </row>
    <row r="310" spans="1:9" x14ac:dyDescent="0.25">
      <c r="A310" s="110"/>
      <c r="B310" s="26">
        <v>305</v>
      </c>
      <c r="C310" s="24"/>
      <c r="D310" s="26"/>
      <c r="E310" s="72"/>
      <c r="F310" s="73"/>
      <c r="G310" s="74"/>
      <c r="H310" s="26"/>
      <c r="I310" s="38">
        <f>ФЕВ.21!I310+F310-E310</f>
        <v>0</v>
      </c>
    </row>
    <row r="311" spans="1:9" x14ac:dyDescent="0.25">
      <c r="A311" s="110"/>
      <c r="B311" s="26">
        <v>306</v>
      </c>
      <c r="C311" s="24"/>
      <c r="D311" s="26"/>
      <c r="E311" s="72"/>
      <c r="F311" s="73"/>
      <c r="G311" s="74"/>
      <c r="H311" s="26"/>
      <c r="I311" s="38">
        <f>ФЕВ.21!I311+F311-E311</f>
        <v>0</v>
      </c>
    </row>
    <row r="312" spans="1:9" x14ac:dyDescent="0.25">
      <c r="A312" s="110"/>
      <c r="B312" s="26">
        <v>307</v>
      </c>
      <c r="C312" s="24"/>
      <c r="D312" s="26"/>
      <c r="E312" s="72"/>
      <c r="F312" s="73"/>
      <c r="G312" s="74"/>
      <c r="H312" s="26"/>
      <c r="I312" s="38">
        <f>ФЕВ.21!I312+F312-E312</f>
        <v>0</v>
      </c>
    </row>
    <row r="313" spans="1:9" x14ac:dyDescent="0.25">
      <c r="A313" s="110"/>
      <c r="B313" s="26">
        <v>308</v>
      </c>
      <c r="C313" s="24"/>
      <c r="D313" s="26"/>
      <c r="E313" s="72"/>
      <c r="F313" s="73"/>
      <c r="G313" s="74"/>
      <c r="H313" s="26"/>
      <c r="I313" s="38">
        <f>ФЕВ.21!I313+F313-E313</f>
        <v>0</v>
      </c>
    </row>
    <row r="314" spans="1:9" x14ac:dyDescent="0.25">
      <c r="A314" s="110"/>
      <c r="B314" s="26">
        <v>309</v>
      </c>
      <c r="C314" s="24"/>
      <c r="D314" s="26"/>
      <c r="E314" s="72"/>
      <c r="F314" s="73"/>
      <c r="G314" s="74"/>
      <c r="H314" s="26"/>
      <c r="I314" s="38">
        <f>ФЕВ.21!I314+F314-E314</f>
        <v>0</v>
      </c>
    </row>
    <row r="315" spans="1:9" x14ac:dyDescent="0.25">
      <c r="A315" s="110"/>
      <c r="B315" s="26">
        <v>310</v>
      </c>
      <c r="C315" s="24"/>
      <c r="D315" s="26"/>
      <c r="E315" s="72"/>
      <c r="F315" s="73"/>
      <c r="G315" s="74"/>
      <c r="H315" s="26"/>
      <c r="I315" s="38">
        <f>ФЕВ.21!I315+F315-E315</f>
        <v>0</v>
      </c>
    </row>
    <row r="316" spans="1:9" x14ac:dyDescent="0.25">
      <c r="A316" s="110"/>
      <c r="B316" s="26">
        <v>311</v>
      </c>
      <c r="C316" s="24"/>
      <c r="D316" s="26"/>
      <c r="E316" s="72"/>
      <c r="F316" s="73"/>
      <c r="G316" s="74"/>
      <c r="H316" s="26"/>
      <c r="I316" s="38">
        <f>ФЕВ.21!I316+F316-E316</f>
        <v>0</v>
      </c>
    </row>
    <row r="317" spans="1:9" x14ac:dyDescent="0.25">
      <c r="A317" s="110"/>
      <c r="B317" s="26">
        <v>312</v>
      </c>
      <c r="C317" s="24"/>
      <c r="D317" s="26"/>
      <c r="E317" s="72"/>
      <c r="F317" s="73"/>
      <c r="G317" s="74"/>
      <c r="H317" s="26"/>
      <c r="I317" s="38">
        <f>ФЕВ.21!I317+F317-E317</f>
        <v>0</v>
      </c>
    </row>
    <row r="318" spans="1:9" x14ac:dyDescent="0.25">
      <c r="A318" s="110"/>
      <c r="B318" s="26">
        <v>313</v>
      </c>
      <c r="C318" s="24"/>
      <c r="D318" s="26"/>
      <c r="E318" s="72"/>
      <c r="F318" s="73"/>
      <c r="G318" s="74"/>
      <c r="H318" s="26"/>
      <c r="I318" s="38">
        <f>ФЕВ.21!I318+F318-E318</f>
        <v>0</v>
      </c>
    </row>
    <row r="319" spans="1:9" x14ac:dyDescent="0.25">
      <c r="A319" s="110"/>
      <c r="B319" s="26">
        <v>314</v>
      </c>
      <c r="C319" s="24"/>
      <c r="D319" s="26"/>
      <c r="E319" s="72"/>
      <c r="F319" s="73"/>
      <c r="G319" s="74"/>
      <c r="H319" s="26"/>
      <c r="I319" s="38">
        <f>ФЕВ.21!I319+F319-E319</f>
        <v>0</v>
      </c>
    </row>
    <row r="320" spans="1:9" x14ac:dyDescent="0.25">
      <c r="A320" s="110"/>
      <c r="B320" s="26">
        <v>315</v>
      </c>
      <c r="C320" s="24"/>
      <c r="D320" s="26"/>
      <c r="E320" s="72"/>
      <c r="F320" s="73"/>
      <c r="G320" s="74"/>
      <c r="H320" s="26"/>
      <c r="I320" s="38">
        <f>ФЕВ.21!I320+F320-E320</f>
        <v>0</v>
      </c>
    </row>
    <row r="321" spans="1:9" x14ac:dyDescent="0.25">
      <c r="A321" s="110"/>
      <c r="B321" s="26">
        <v>316</v>
      </c>
      <c r="C321" s="24"/>
      <c r="D321" s="26"/>
      <c r="E321" s="72"/>
      <c r="F321" s="73"/>
      <c r="G321" s="74"/>
      <c r="H321" s="75"/>
      <c r="I321" s="38">
        <f>ФЕВ.21!I321+F321-E321</f>
        <v>0</v>
      </c>
    </row>
    <row r="322" spans="1:9" x14ac:dyDescent="0.25">
      <c r="A322" s="110"/>
      <c r="B322" s="26">
        <v>317</v>
      </c>
      <c r="C322" s="24"/>
      <c r="D322" s="26"/>
      <c r="E322" s="72"/>
      <c r="F322" s="73"/>
      <c r="G322" s="74"/>
      <c r="H322" s="26"/>
      <c r="I322" s="38">
        <f>ФЕВ.21!I322+F322-E322</f>
        <v>0</v>
      </c>
    </row>
    <row r="323" spans="1:9" x14ac:dyDescent="0.25">
      <c r="A323" s="110"/>
      <c r="B323" s="26">
        <v>318</v>
      </c>
      <c r="C323" s="24"/>
      <c r="D323" s="26"/>
      <c r="E323" s="72"/>
      <c r="F323" s="73"/>
      <c r="G323" s="74"/>
      <c r="H323" s="26"/>
      <c r="I323" s="38">
        <f>ФЕВ.21!I323+F323-E323</f>
        <v>0</v>
      </c>
    </row>
    <row r="324" spans="1:9" x14ac:dyDescent="0.25">
      <c r="A324" s="110"/>
      <c r="B324" s="26">
        <v>319</v>
      </c>
      <c r="C324" s="24"/>
      <c r="D324" s="26"/>
      <c r="E324" s="72"/>
      <c r="F324" s="73"/>
      <c r="G324" s="74"/>
      <c r="H324" s="26"/>
      <c r="I324" s="38">
        <f>ФЕВ.21!I324+F324-E324</f>
        <v>0</v>
      </c>
    </row>
    <row r="325" spans="1:9" x14ac:dyDescent="0.25">
      <c r="A325" s="110"/>
      <c r="B325" s="26">
        <v>320</v>
      </c>
      <c r="C325" s="24"/>
      <c r="D325" s="26"/>
      <c r="E325" s="72"/>
      <c r="F325" s="73"/>
      <c r="G325" s="74"/>
      <c r="H325" s="26"/>
      <c r="I325" s="38">
        <f>ФЕВ.21!I325+F325-E325</f>
        <v>0</v>
      </c>
    </row>
    <row r="326" spans="1:9" x14ac:dyDescent="0.25">
      <c r="A326" s="110"/>
      <c r="B326" s="26">
        <v>321</v>
      </c>
      <c r="C326" s="24"/>
      <c r="D326" s="26"/>
      <c r="E326" s="72"/>
      <c r="F326" s="73"/>
      <c r="G326" s="74"/>
      <c r="H326" s="26"/>
      <c r="I326" s="38">
        <f>ФЕВ.21!I326+F326-E326</f>
        <v>0</v>
      </c>
    </row>
    <row r="327" spans="1:9" x14ac:dyDescent="0.25">
      <c r="A327" s="110"/>
      <c r="B327" s="26">
        <v>322</v>
      </c>
      <c r="C327" s="24"/>
      <c r="D327" s="26"/>
      <c r="E327" s="72"/>
      <c r="F327" s="73"/>
      <c r="G327" s="74"/>
      <c r="H327" s="26"/>
      <c r="I327" s="38">
        <f>ФЕВ.21!I327+F327-E327</f>
        <v>0</v>
      </c>
    </row>
    <row r="328" spans="1:9" x14ac:dyDescent="0.25">
      <c r="A328" s="110"/>
      <c r="B328" s="26">
        <v>323</v>
      </c>
      <c r="C328" s="24"/>
      <c r="D328" s="26"/>
      <c r="E328" s="72"/>
      <c r="F328" s="73"/>
      <c r="G328" s="74"/>
      <c r="H328" s="75"/>
      <c r="I328" s="38">
        <f>ФЕВ.21!I328+F328-E328</f>
        <v>0</v>
      </c>
    </row>
    <row r="329" spans="1:9" x14ac:dyDescent="0.25">
      <c r="A329" s="110"/>
      <c r="B329" s="26">
        <v>324</v>
      </c>
      <c r="C329" s="24"/>
      <c r="D329" s="26"/>
      <c r="E329" s="72"/>
      <c r="F329" s="73"/>
      <c r="G329" s="74"/>
      <c r="H329" s="75"/>
      <c r="I329" s="38">
        <f>ФЕВ.21!I329+F329-E329</f>
        <v>0</v>
      </c>
    </row>
    <row r="330" spans="1:9" x14ac:dyDescent="0.25">
      <c r="A330" s="110"/>
      <c r="B330" s="26">
        <v>325</v>
      </c>
      <c r="C330" s="24"/>
      <c r="D330" s="26"/>
      <c r="E330" s="72"/>
      <c r="F330" s="73"/>
      <c r="G330" s="74"/>
      <c r="H330" s="26"/>
      <c r="I330" s="38">
        <f>ФЕВ.21!I330+F330-E330</f>
        <v>0</v>
      </c>
    </row>
    <row r="331" spans="1:9" x14ac:dyDescent="0.25">
      <c r="A331" s="110"/>
      <c r="B331" s="26">
        <v>326</v>
      </c>
      <c r="C331" s="24"/>
      <c r="D331" s="26"/>
      <c r="E331" s="72"/>
      <c r="F331" s="73"/>
      <c r="G331" s="74"/>
      <c r="H331" s="75"/>
      <c r="I331" s="38">
        <f>ФЕВ.21!I331+F331-E331</f>
        <v>0</v>
      </c>
    </row>
    <row r="332" spans="1:9" x14ac:dyDescent="0.25">
      <c r="A332" s="110"/>
      <c r="B332" s="26">
        <v>327</v>
      </c>
      <c r="C332" s="24"/>
      <c r="D332" s="26"/>
      <c r="E332" s="72"/>
      <c r="F332" s="73"/>
      <c r="G332" s="74"/>
      <c r="H332" s="26"/>
      <c r="I332" s="38">
        <f>ФЕВ.21!I332+F332-E332</f>
        <v>0</v>
      </c>
    </row>
    <row r="333" spans="1:9" x14ac:dyDescent="0.25">
      <c r="A333" s="110"/>
      <c r="B333" s="26">
        <v>328</v>
      </c>
      <c r="C333" s="24"/>
      <c r="D333" s="26"/>
      <c r="E333" s="72"/>
      <c r="F333" s="73"/>
      <c r="G333" s="74"/>
      <c r="H333" s="75"/>
      <c r="I333" s="38">
        <f>ФЕВ.21!I333+F333-E333</f>
        <v>0</v>
      </c>
    </row>
    <row r="334" spans="1:9" x14ac:dyDescent="0.25">
      <c r="A334" s="110"/>
      <c r="B334" s="26">
        <v>329</v>
      </c>
      <c r="C334" s="24"/>
      <c r="D334" s="26"/>
      <c r="E334" s="72"/>
      <c r="F334" s="73"/>
      <c r="G334" s="74"/>
      <c r="H334" s="75"/>
      <c r="I334" s="38">
        <f>ФЕВ.21!I334+F334-E334</f>
        <v>0</v>
      </c>
    </row>
    <row r="335" spans="1:9" x14ac:dyDescent="0.25">
      <c r="A335" s="110"/>
      <c r="B335" s="26">
        <v>330</v>
      </c>
      <c r="C335" s="24"/>
      <c r="D335" s="26"/>
      <c r="E335" s="72"/>
      <c r="F335" s="73"/>
      <c r="G335" s="74"/>
      <c r="H335" s="26"/>
      <c r="I335" s="38">
        <f>ФЕВ.21!I335+F335-E335</f>
        <v>0</v>
      </c>
    </row>
    <row r="336" spans="1:9" x14ac:dyDescent="0.25">
      <c r="A336" s="110"/>
      <c r="B336" s="26">
        <v>331</v>
      </c>
      <c r="C336" s="24"/>
      <c r="D336" s="26"/>
      <c r="E336" s="72"/>
      <c r="F336" s="73"/>
      <c r="G336" s="74"/>
      <c r="H336" s="75"/>
      <c r="I336" s="38">
        <f>ФЕВ.21!I336+F336-E336</f>
        <v>0</v>
      </c>
    </row>
    <row r="337" spans="1:9" x14ac:dyDescent="0.25">
      <c r="A337" s="110"/>
      <c r="B337" s="26">
        <v>332</v>
      </c>
      <c r="C337" s="24"/>
      <c r="D337" s="26"/>
      <c r="E337" s="72"/>
      <c r="F337" s="73"/>
      <c r="G337" s="74"/>
      <c r="H337" s="26"/>
      <c r="I337" s="38">
        <f>ФЕВ.21!I337+F337-E337</f>
        <v>0</v>
      </c>
    </row>
    <row r="338" spans="1:9" x14ac:dyDescent="0.25">
      <c r="A338" s="110"/>
      <c r="B338" s="26">
        <v>333</v>
      </c>
      <c r="C338" s="24"/>
      <c r="D338" s="26"/>
      <c r="E338" s="72"/>
      <c r="F338" s="73"/>
      <c r="G338" s="74"/>
      <c r="H338" s="75"/>
      <c r="I338" s="38">
        <f>ФЕВ.21!I338+F338-E338</f>
        <v>0</v>
      </c>
    </row>
    <row r="339" spans="1:9" x14ac:dyDescent="0.25">
      <c r="A339" s="110"/>
      <c r="B339" s="26">
        <v>334</v>
      </c>
      <c r="C339" s="24"/>
      <c r="D339" s="26"/>
      <c r="E339" s="72"/>
      <c r="F339" s="73"/>
      <c r="G339" s="74"/>
      <c r="H339" s="75"/>
      <c r="I339" s="38">
        <f>ФЕВ.21!I339+F339-E339</f>
        <v>0</v>
      </c>
    </row>
    <row r="340" spans="1:9" x14ac:dyDescent="0.25">
      <c r="A340" s="110"/>
      <c r="B340" s="26">
        <v>335</v>
      </c>
      <c r="C340" s="24"/>
      <c r="D340" s="26"/>
      <c r="E340" s="72"/>
      <c r="F340" s="73"/>
      <c r="G340" s="74"/>
      <c r="H340" s="75"/>
      <c r="I340" s="38">
        <f>ФЕВ.21!I340+F340-E340</f>
        <v>0</v>
      </c>
    </row>
    <row r="341" spans="1:9" x14ac:dyDescent="0.25">
      <c r="A341" s="110"/>
      <c r="B341" s="26">
        <v>336</v>
      </c>
      <c r="C341" s="24"/>
      <c r="D341" s="26"/>
      <c r="E341" s="72"/>
      <c r="F341" s="73"/>
      <c r="G341" s="74"/>
      <c r="H341" s="26"/>
      <c r="I341" s="38">
        <f>ФЕВ.21!I341+F341-E341</f>
        <v>0</v>
      </c>
    </row>
    <row r="342" spans="1:9" x14ac:dyDescent="0.25">
      <c r="A342" s="82"/>
      <c r="C342" s="104"/>
      <c r="E342" s="113"/>
    </row>
    <row r="343" spans="1:9" x14ac:dyDescent="0.25">
      <c r="A343" s="82"/>
      <c r="C343" s="104"/>
      <c r="E343" s="114"/>
    </row>
    <row r="344" spans="1:9" x14ac:dyDescent="0.25">
      <c r="A344" s="82"/>
    </row>
    <row r="345" spans="1:9" x14ac:dyDescent="0.25">
      <c r="A345" s="82"/>
    </row>
    <row r="346" spans="1:9" x14ac:dyDescent="0.25">
      <c r="A346" s="82"/>
    </row>
    <row r="347" spans="1:9" x14ac:dyDescent="0.25">
      <c r="A347" s="82"/>
    </row>
    <row r="348" spans="1:9" x14ac:dyDescent="0.25">
      <c r="A348" s="82"/>
    </row>
    <row r="349" spans="1:9" x14ac:dyDescent="0.25">
      <c r="A349" s="82"/>
    </row>
    <row r="350" spans="1:9" x14ac:dyDescent="0.25">
      <c r="A350" s="82"/>
    </row>
    <row r="351" spans="1:9" x14ac:dyDescent="0.25">
      <c r="A351" s="82"/>
    </row>
    <row r="352" spans="1:9" x14ac:dyDescent="0.25">
      <c r="A352" s="82"/>
    </row>
    <row r="353" spans="1:3" x14ac:dyDescent="0.25">
      <c r="A353" s="82"/>
    </row>
    <row r="354" spans="1:3" x14ac:dyDescent="0.25">
      <c r="A354" s="82"/>
    </row>
    <row r="355" spans="1:3" x14ac:dyDescent="0.25">
      <c r="A355" s="82"/>
      <c r="C355" s="115"/>
    </row>
    <row r="356" spans="1:3" x14ac:dyDescent="0.25">
      <c r="A356" s="82"/>
      <c r="C356" s="115"/>
    </row>
    <row r="357" spans="1:3" x14ac:dyDescent="0.25">
      <c r="A357" s="82"/>
      <c r="C357" s="115"/>
    </row>
    <row r="358" spans="1:3" x14ac:dyDescent="0.25">
      <c r="A358" s="82"/>
      <c r="C358" s="115"/>
    </row>
    <row r="359" spans="1:3" x14ac:dyDescent="0.25">
      <c r="A359" s="82"/>
      <c r="C359" s="115"/>
    </row>
    <row r="360" spans="1:3" x14ac:dyDescent="0.25">
      <c r="A360" s="82"/>
      <c r="C360" s="115"/>
    </row>
    <row r="361" spans="1:3" x14ac:dyDescent="0.25">
      <c r="A361" s="82"/>
      <c r="C361" s="115"/>
    </row>
    <row r="362" spans="1:3" x14ac:dyDescent="0.25">
      <c r="A362" s="82"/>
      <c r="C362" s="115"/>
    </row>
    <row r="363" spans="1:3" x14ac:dyDescent="0.25">
      <c r="A363" s="82"/>
      <c r="C363" s="115"/>
    </row>
    <row r="364" spans="1:3" x14ac:dyDescent="0.25">
      <c r="A364" s="82"/>
      <c r="C364" s="115"/>
    </row>
    <row r="365" spans="1:3" x14ac:dyDescent="0.25">
      <c r="A365" s="82"/>
      <c r="C365" s="115"/>
    </row>
    <row r="366" spans="1:3" x14ac:dyDescent="0.25">
      <c r="A366" s="82"/>
      <c r="C366" s="115"/>
    </row>
    <row r="367" spans="1:3" x14ac:dyDescent="0.25">
      <c r="A367" s="82"/>
      <c r="C367" s="115"/>
    </row>
    <row r="368" spans="1:3" x14ac:dyDescent="0.25">
      <c r="A368" s="82"/>
      <c r="C368" s="115"/>
    </row>
    <row r="369" spans="1:3" x14ac:dyDescent="0.25">
      <c r="A369" s="82"/>
      <c r="C369" s="115"/>
    </row>
    <row r="370" spans="1:3" x14ac:dyDescent="0.25">
      <c r="A370" s="82"/>
      <c r="C370" s="115"/>
    </row>
    <row r="371" spans="1:3" x14ac:dyDescent="0.25">
      <c r="A371" s="82"/>
      <c r="C371" s="115"/>
    </row>
    <row r="372" spans="1:3" x14ac:dyDescent="0.25">
      <c r="A372" s="82"/>
      <c r="C372" s="115"/>
    </row>
    <row r="373" spans="1:3" x14ac:dyDescent="0.25">
      <c r="A373" s="82"/>
      <c r="C373" s="115"/>
    </row>
    <row r="374" spans="1:3" x14ac:dyDescent="0.25">
      <c r="A374" s="82"/>
      <c r="C374" s="115"/>
    </row>
    <row r="375" spans="1:3" x14ac:dyDescent="0.25">
      <c r="A375" s="82"/>
      <c r="C375" s="115"/>
    </row>
    <row r="376" spans="1:3" x14ac:dyDescent="0.25">
      <c r="A376" s="82"/>
      <c r="C376" s="115"/>
    </row>
    <row r="377" spans="1:3" x14ac:dyDescent="0.25">
      <c r="A377" s="82"/>
      <c r="C377" s="115"/>
    </row>
    <row r="378" spans="1:3" x14ac:dyDescent="0.25">
      <c r="A378" s="82"/>
      <c r="C378" s="115"/>
    </row>
    <row r="379" spans="1:3" x14ac:dyDescent="0.25">
      <c r="A379" s="82"/>
      <c r="C379" s="115"/>
    </row>
    <row r="380" spans="1:3" x14ac:dyDescent="0.25">
      <c r="A380" s="82"/>
      <c r="C380" s="115"/>
    </row>
    <row r="381" spans="1:3" x14ac:dyDescent="0.25">
      <c r="A381" s="82"/>
      <c r="C381" s="115"/>
    </row>
    <row r="382" spans="1:3" x14ac:dyDescent="0.25">
      <c r="A382" s="82"/>
      <c r="C382" s="115"/>
    </row>
    <row r="383" spans="1:3" x14ac:dyDescent="0.25">
      <c r="A383" s="82"/>
      <c r="C383" s="115"/>
    </row>
    <row r="384" spans="1:3" x14ac:dyDescent="0.25">
      <c r="A384" s="82"/>
      <c r="C384" s="115"/>
    </row>
    <row r="385" spans="1:3" x14ac:dyDescent="0.25">
      <c r="A385" s="82"/>
      <c r="C385" s="115"/>
    </row>
    <row r="386" spans="1:3" x14ac:dyDescent="0.25">
      <c r="A386" s="82"/>
      <c r="C386" s="115"/>
    </row>
    <row r="387" spans="1:3" x14ac:dyDescent="0.25">
      <c r="A387" s="82"/>
      <c r="C387" s="115"/>
    </row>
    <row r="388" spans="1:3" x14ac:dyDescent="0.25">
      <c r="A388" s="82"/>
      <c r="C388" s="115"/>
    </row>
    <row r="389" spans="1:3" x14ac:dyDescent="0.25">
      <c r="A389" s="82"/>
      <c r="C389" s="115"/>
    </row>
    <row r="390" spans="1:3" x14ac:dyDescent="0.25">
      <c r="A390" s="82"/>
      <c r="C390" s="115"/>
    </row>
    <row r="391" spans="1:3" x14ac:dyDescent="0.25">
      <c r="A391" s="82"/>
      <c r="C391" s="115"/>
    </row>
    <row r="392" spans="1:3" x14ac:dyDescent="0.25">
      <c r="A392" s="82"/>
      <c r="C392" s="115"/>
    </row>
    <row r="393" spans="1:3" x14ac:dyDescent="0.25">
      <c r="A393" s="82"/>
      <c r="C393" s="115"/>
    </row>
    <row r="394" spans="1:3" x14ac:dyDescent="0.25">
      <c r="A394" s="82"/>
      <c r="C394" s="115"/>
    </row>
    <row r="395" spans="1:3" x14ac:dyDescent="0.25">
      <c r="A395" s="82"/>
      <c r="C395" s="115"/>
    </row>
    <row r="396" spans="1:3" x14ac:dyDescent="0.25">
      <c r="A396" s="82"/>
      <c r="C396" s="115"/>
    </row>
    <row r="397" spans="1:3" x14ac:dyDescent="0.25">
      <c r="A397" s="82"/>
      <c r="C397" s="115"/>
    </row>
    <row r="398" spans="1:3" x14ac:dyDescent="0.25">
      <c r="A398" s="82"/>
      <c r="C398" s="115"/>
    </row>
    <row r="399" spans="1:3" x14ac:dyDescent="0.25">
      <c r="A399" s="82"/>
      <c r="C399" s="115"/>
    </row>
    <row r="400" spans="1:3" x14ac:dyDescent="0.25">
      <c r="A400" s="82"/>
      <c r="C400" s="115"/>
    </row>
    <row r="401" spans="1:3" x14ac:dyDescent="0.25">
      <c r="A401" s="82"/>
      <c r="C401" s="115"/>
    </row>
    <row r="402" spans="1:3" x14ac:dyDescent="0.25">
      <c r="A402" s="82"/>
      <c r="C402" s="115"/>
    </row>
    <row r="403" spans="1:3" x14ac:dyDescent="0.25">
      <c r="A403" s="82"/>
      <c r="C403" s="115"/>
    </row>
    <row r="404" spans="1:3" x14ac:dyDescent="0.25">
      <c r="A404" s="82"/>
      <c r="C404" s="115"/>
    </row>
    <row r="405" spans="1:3" x14ac:dyDescent="0.25">
      <c r="A405" s="82"/>
      <c r="C405" s="115"/>
    </row>
    <row r="406" spans="1:3" x14ac:dyDescent="0.25">
      <c r="A406" s="82"/>
      <c r="C406" s="115"/>
    </row>
    <row r="407" spans="1:3" x14ac:dyDescent="0.25">
      <c r="A407" s="82"/>
      <c r="C407" s="115"/>
    </row>
    <row r="408" spans="1:3" x14ac:dyDescent="0.25">
      <c r="A408" s="82"/>
      <c r="C408" s="115"/>
    </row>
    <row r="409" spans="1:3" x14ac:dyDescent="0.25">
      <c r="A409" s="82"/>
      <c r="C409" s="115"/>
    </row>
    <row r="410" spans="1:3" x14ac:dyDescent="0.25">
      <c r="A410" s="82"/>
      <c r="C410" s="115"/>
    </row>
    <row r="411" spans="1:3" x14ac:dyDescent="0.25">
      <c r="A411" s="82"/>
      <c r="C411" s="115"/>
    </row>
    <row r="412" spans="1:3" x14ac:dyDescent="0.25">
      <c r="A412" s="82"/>
      <c r="C412" s="115"/>
    </row>
    <row r="413" spans="1:3" x14ac:dyDescent="0.25">
      <c r="A413" s="82"/>
      <c r="C413" s="115"/>
    </row>
    <row r="414" spans="1:3" x14ac:dyDescent="0.25">
      <c r="A414" s="82"/>
      <c r="C414" s="115"/>
    </row>
    <row r="415" spans="1:3" x14ac:dyDescent="0.25">
      <c r="A415" s="82"/>
      <c r="C415" s="115"/>
    </row>
    <row r="416" spans="1:3" x14ac:dyDescent="0.25">
      <c r="A416" s="82"/>
      <c r="C416" s="115"/>
    </row>
    <row r="417" spans="1:3" x14ac:dyDescent="0.25">
      <c r="A417" s="82"/>
      <c r="C417" s="115"/>
    </row>
    <row r="418" spans="1:3" x14ac:dyDescent="0.25">
      <c r="A418" s="82"/>
      <c r="C418" s="115"/>
    </row>
    <row r="419" spans="1:3" x14ac:dyDescent="0.25">
      <c r="A419" s="82"/>
      <c r="C419" s="115"/>
    </row>
    <row r="420" spans="1:3" x14ac:dyDescent="0.25">
      <c r="A420" s="82"/>
      <c r="C420" s="115"/>
    </row>
    <row r="421" spans="1:3" x14ac:dyDescent="0.25">
      <c r="A421" s="82"/>
      <c r="C421" s="115"/>
    </row>
    <row r="422" spans="1:3" x14ac:dyDescent="0.25">
      <c r="A422" s="82"/>
      <c r="C422" s="115"/>
    </row>
    <row r="423" spans="1:3" x14ac:dyDescent="0.25">
      <c r="A423" s="82"/>
      <c r="C423" s="115"/>
    </row>
    <row r="424" spans="1:3" x14ac:dyDescent="0.25">
      <c r="A424" s="82"/>
      <c r="C424" s="115"/>
    </row>
    <row r="425" spans="1:3" x14ac:dyDescent="0.25">
      <c r="A425" s="82"/>
      <c r="C425" s="115"/>
    </row>
    <row r="426" spans="1:3" x14ac:dyDescent="0.25">
      <c r="C426" s="115"/>
    </row>
    <row r="427" spans="1:3" x14ac:dyDescent="0.25">
      <c r="C427" s="115"/>
    </row>
    <row r="428" spans="1:3" x14ac:dyDescent="0.25">
      <c r="C428" s="115"/>
    </row>
    <row r="429" spans="1:3" x14ac:dyDescent="0.25">
      <c r="C429" s="115"/>
    </row>
    <row r="430" spans="1:3" x14ac:dyDescent="0.25">
      <c r="C430" s="115"/>
    </row>
    <row r="431" spans="1:3" x14ac:dyDescent="0.25">
      <c r="C431" s="115"/>
    </row>
    <row r="432" spans="1:3" x14ac:dyDescent="0.25">
      <c r="C432" s="115"/>
    </row>
    <row r="433" spans="3:3" x14ac:dyDescent="0.25">
      <c r="C433" s="115"/>
    </row>
    <row r="434" spans="3:3" x14ac:dyDescent="0.25">
      <c r="C434" s="115"/>
    </row>
    <row r="435" spans="3:3" x14ac:dyDescent="0.25">
      <c r="C435" s="115"/>
    </row>
    <row r="436" spans="3:3" x14ac:dyDescent="0.25">
      <c r="C436" s="115"/>
    </row>
    <row r="437" spans="3:3" x14ac:dyDescent="0.25">
      <c r="C437" s="115"/>
    </row>
    <row r="438" spans="3:3" x14ac:dyDescent="0.25">
      <c r="C438" s="115"/>
    </row>
    <row r="439" spans="3:3" x14ac:dyDescent="0.25">
      <c r="C439" s="115"/>
    </row>
    <row r="440" spans="3:3" x14ac:dyDescent="0.25">
      <c r="C440" s="115"/>
    </row>
    <row r="441" spans="3:3" x14ac:dyDescent="0.25">
      <c r="C441" s="115"/>
    </row>
    <row r="442" spans="3:3" x14ac:dyDescent="0.25">
      <c r="C442" s="115"/>
    </row>
    <row r="443" spans="3:3" x14ac:dyDescent="0.25">
      <c r="C443" s="115"/>
    </row>
    <row r="444" spans="3:3" x14ac:dyDescent="0.25">
      <c r="C444" s="115"/>
    </row>
    <row r="445" spans="3:3" x14ac:dyDescent="0.25">
      <c r="C445" s="115"/>
    </row>
    <row r="446" spans="3:3" x14ac:dyDescent="0.25">
      <c r="C446" s="115"/>
    </row>
    <row r="447" spans="3:3" x14ac:dyDescent="0.25">
      <c r="C447" s="115"/>
    </row>
    <row r="448" spans="3:3" x14ac:dyDescent="0.25">
      <c r="C448" s="115"/>
    </row>
    <row r="449" spans="3:3" x14ac:dyDescent="0.25">
      <c r="C449" s="115"/>
    </row>
    <row r="450" spans="3:3" x14ac:dyDescent="0.25">
      <c r="C450" s="115"/>
    </row>
    <row r="451" spans="3:3" x14ac:dyDescent="0.25">
      <c r="C451" s="115"/>
    </row>
    <row r="452" spans="3:3" x14ac:dyDescent="0.25">
      <c r="C452" s="115"/>
    </row>
    <row r="453" spans="3:3" x14ac:dyDescent="0.25">
      <c r="C453" s="115"/>
    </row>
    <row r="454" spans="3:3" x14ac:dyDescent="0.25">
      <c r="C454" s="115"/>
    </row>
    <row r="455" spans="3:3" x14ac:dyDescent="0.25">
      <c r="C455" s="115"/>
    </row>
    <row r="456" spans="3:3" x14ac:dyDescent="0.25">
      <c r="C456" s="115"/>
    </row>
    <row r="457" spans="3:3" x14ac:dyDescent="0.25">
      <c r="C457" s="115"/>
    </row>
    <row r="458" spans="3:3" x14ac:dyDescent="0.25">
      <c r="C458" s="115"/>
    </row>
    <row r="459" spans="3:3" x14ac:dyDescent="0.25">
      <c r="C459" s="115"/>
    </row>
    <row r="460" spans="3:3" x14ac:dyDescent="0.25">
      <c r="C460" s="115"/>
    </row>
    <row r="461" spans="3:3" x14ac:dyDescent="0.25">
      <c r="C461" s="115"/>
    </row>
    <row r="462" spans="3:3" x14ac:dyDescent="0.25">
      <c r="C462" s="115"/>
    </row>
    <row r="463" spans="3:3" x14ac:dyDescent="0.25">
      <c r="C463" s="115"/>
    </row>
    <row r="464" spans="3:3" x14ac:dyDescent="0.25">
      <c r="C464" s="115"/>
    </row>
    <row r="465" spans="3:3" x14ac:dyDescent="0.25">
      <c r="C465" s="115"/>
    </row>
    <row r="466" spans="3:3" x14ac:dyDescent="0.25">
      <c r="C466" s="115"/>
    </row>
    <row r="467" spans="3:3" x14ac:dyDescent="0.25">
      <c r="C467" s="115"/>
    </row>
    <row r="468" spans="3:3" x14ac:dyDescent="0.25">
      <c r="C468" s="115"/>
    </row>
    <row r="469" spans="3:3" x14ac:dyDescent="0.25">
      <c r="C469" s="115"/>
    </row>
    <row r="470" spans="3:3" x14ac:dyDescent="0.25">
      <c r="C470" s="115"/>
    </row>
    <row r="471" spans="3:3" x14ac:dyDescent="0.25">
      <c r="C471" s="115"/>
    </row>
    <row r="472" spans="3:3" x14ac:dyDescent="0.25">
      <c r="C472" s="115"/>
    </row>
    <row r="473" spans="3:3" x14ac:dyDescent="0.25">
      <c r="C473" s="115"/>
    </row>
    <row r="474" spans="3:3" x14ac:dyDescent="0.25">
      <c r="C474" s="115"/>
    </row>
    <row r="475" spans="3:3" x14ac:dyDescent="0.25">
      <c r="C475" s="115"/>
    </row>
    <row r="476" spans="3:3" x14ac:dyDescent="0.25">
      <c r="C476" s="115"/>
    </row>
    <row r="477" spans="3:3" x14ac:dyDescent="0.25">
      <c r="C477" s="115"/>
    </row>
    <row r="478" spans="3:3" x14ac:dyDescent="0.25">
      <c r="C478" s="115"/>
    </row>
    <row r="479" spans="3:3" x14ac:dyDescent="0.25">
      <c r="C479" s="115"/>
    </row>
    <row r="480" spans="3:3" x14ac:dyDescent="0.25">
      <c r="C480" s="115"/>
    </row>
    <row r="481" spans="3:3" x14ac:dyDescent="0.25">
      <c r="C481" s="115"/>
    </row>
    <row r="482" spans="3:3" x14ac:dyDescent="0.25">
      <c r="C482" s="115"/>
    </row>
    <row r="483" spans="3:3" x14ac:dyDescent="0.25">
      <c r="C483" s="115"/>
    </row>
    <row r="484" spans="3:3" x14ac:dyDescent="0.25">
      <c r="C484" s="115"/>
    </row>
    <row r="485" spans="3:3" x14ac:dyDescent="0.25">
      <c r="C485" s="115"/>
    </row>
    <row r="486" spans="3:3" x14ac:dyDescent="0.25">
      <c r="C486" s="115"/>
    </row>
    <row r="487" spans="3:3" x14ac:dyDescent="0.25">
      <c r="C487" s="115"/>
    </row>
    <row r="488" spans="3:3" x14ac:dyDescent="0.25">
      <c r="C488" s="115"/>
    </row>
    <row r="489" spans="3:3" x14ac:dyDescent="0.25">
      <c r="C489" s="115"/>
    </row>
    <row r="490" spans="3:3" x14ac:dyDescent="0.25">
      <c r="C490" s="115"/>
    </row>
    <row r="491" spans="3:3" x14ac:dyDescent="0.25">
      <c r="C491" s="115"/>
    </row>
    <row r="492" spans="3:3" x14ac:dyDescent="0.25">
      <c r="C492" s="115"/>
    </row>
    <row r="493" spans="3:3" x14ac:dyDescent="0.25">
      <c r="C493" s="115"/>
    </row>
    <row r="494" spans="3:3" x14ac:dyDescent="0.25">
      <c r="C494" s="115"/>
    </row>
    <row r="495" spans="3:3" x14ac:dyDescent="0.25">
      <c r="C495" s="115"/>
    </row>
    <row r="496" spans="3:3" x14ac:dyDescent="0.25">
      <c r="C496" s="115"/>
    </row>
    <row r="497" spans="3:3" x14ac:dyDescent="0.25">
      <c r="C497" s="115"/>
    </row>
    <row r="498" spans="3:3" x14ac:dyDescent="0.25">
      <c r="C498" s="115"/>
    </row>
    <row r="499" spans="3:3" x14ac:dyDescent="0.25">
      <c r="C499" s="115"/>
    </row>
    <row r="500" spans="3:3" x14ac:dyDescent="0.25">
      <c r="C500" s="115"/>
    </row>
    <row r="501" spans="3:3" x14ac:dyDescent="0.25">
      <c r="C501" s="115"/>
    </row>
    <row r="502" spans="3:3" x14ac:dyDescent="0.25">
      <c r="C502" s="115"/>
    </row>
    <row r="503" spans="3:3" x14ac:dyDescent="0.25">
      <c r="C503" s="115"/>
    </row>
    <row r="504" spans="3:3" x14ac:dyDescent="0.25">
      <c r="C504" s="115"/>
    </row>
    <row r="505" spans="3:3" x14ac:dyDescent="0.25">
      <c r="C505" s="115"/>
    </row>
    <row r="506" spans="3:3" x14ac:dyDescent="0.25">
      <c r="C506" s="115"/>
    </row>
    <row r="507" spans="3:3" x14ac:dyDescent="0.25">
      <c r="C507" s="115"/>
    </row>
    <row r="508" spans="3:3" x14ac:dyDescent="0.25">
      <c r="C508" s="115"/>
    </row>
    <row r="509" spans="3:3" x14ac:dyDescent="0.25">
      <c r="C509" s="115"/>
    </row>
    <row r="510" spans="3:3" x14ac:dyDescent="0.25">
      <c r="C510" s="115"/>
    </row>
    <row r="511" spans="3:3" x14ac:dyDescent="0.25">
      <c r="C511" s="115"/>
    </row>
    <row r="512" spans="3:3" x14ac:dyDescent="0.25">
      <c r="C512" s="115"/>
    </row>
    <row r="513" spans="3:3" x14ac:dyDescent="0.25">
      <c r="C513" s="115"/>
    </row>
    <row r="514" spans="3:3" x14ac:dyDescent="0.25">
      <c r="C514" s="115"/>
    </row>
    <row r="515" spans="3:3" x14ac:dyDescent="0.25">
      <c r="C515" s="115"/>
    </row>
    <row r="516" spans="3:3" x14ac:dyDescent="0.25">
      <c r="C516" s="115"/>
    </row>
    <row r="517" spans="3:3" x14ac:dyDescent="0.25">
      <c r="C517" s="115"/>
    </row>
    <row r="518" spans="3:3" x14ac:dyDescent="0.25">
      <c r="C518" s="115"/>
    </row>
    <row r="519" spans="3:3" x14ac:dyDescent="0.25">
      <c r="C519" s="115"/>
    </row>
    <row r="520" spans="3:3" x14ac:dyDescent="0.25">
      <c r="C520" s="115"/>
    </row>
    <row r="521" spans="3:3" x14ac:dyDescent="0.25">
      <c r="C521" s="115"/>
    </row>
    <row r="522" spans="3:3" x14ac:dyDescent="0.25">
      <c r="C522" s="115"/>
    </row>
    <row r="523" spans="3:3" x14ac:dyDescent="0.25">
      <c r="C523" s="115"/>
    </row>
    <row r="524" spans="3:3" x14ac:dyDescent="0.25">
      <c r="C524" s="115"/>
    </row>
    <row r="525" spans="3:3" x14ac:dyDescent="0.25">
      <c r="C525" s="115"/>
    </row>
    <row r="526" spans="3:3" x14ac:dyDescent="0.25">
      <c r="C526" s="115"/>
    </row>
    <row r="527" spans="3:3" x14ac:dyDescent="0.25">
      <c r="C527" s="115"/>
    </row>
    <row r="528" spans="3:3" x14ac:dyDescent="0.25">
      <c r="C528" s="115"/>
    </row>
    <row r="529" spans="3:3" x14ac:dyDescent="0.25">
      <c r="C529" s="115"/>
    </row>
    <row r="530" spans="3:3" x14ac:dyDescent="0.25">
      <c r="C530" s="115"/>
    </row>
    <row r="531" spans="3:3" x14ac:dyDescent="0.25">
      <c r="C531" s="115"/>
    </row>
  </sheetData>
  <mergeCells count="1">
    <mergeCell ref="C3:I4"/>
  </mergeCells>
  <conditionalFormatting sqref="I1:I1048576">
    <cfRule type="cellIs" dxfId="9" priority="2" operator="lessThan">
      <formula>0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7E4BD"/>
  </sheetPr>
  <dimension ref="A3:I531"/>
  <sheetViews>
    <sheetView topLeftCell="B109" zoomScaleNormal="100" workbookViewId="0">
      <selection activeCell="E153" sqref="E153"/>
    </sheetView>
  </sheetViews>
  <sheetFormatPr defaultColWidth="8.7109375" defaultRowHeight="15" x14ac:dyDescent="0.25"/>
  <cols>
    <col min="1" max="1" width="12" customWidth="1"/>
    <col min="2" max="2" width="10.7109375" customWidth="1"/>
    <col min="3" max="3" width="34.140625" style="86" customWidth="1"/>
    <col min="4" max="4" width="6.85546875" customWidth="1"/>
    <col min="5" max="5" width="13.5703125" style="105" customWidth="1"/>
    <col min="6" max="6" width="14" customWidth="1"/>
    <col min="7" max="7" width="19.5703125" style="106" customWidth="1"/>
    <col min="8" max="8" width="9.85546875" customWidth="1"/>
    <col min="9" max="9" width="19.42578125" style="62" customWidth="1"/>
  </cols>
  <sheetData>
    <row r="3" spans="1:9" x14ac:dyDescent="0.25">
      <c r="A3" s="63" t="s">
        <v>4</v>
      </c>
      <c r="B3" s="26" t="s">
        <v>5</v>
      </c>
      <c r="C3" s="133">
        <v>44287</v>
      </c>
      <c r="D3" s="133"/>
      <c r="E3" s="133"/>
      <c r="F3" s="133"/>
      <c r="G3" s="133"/>
      <c r="H3" s="133"/>
      <c r="I3" s="133"/>
    </row>
    <row r="4" spans="1:9" x14ac:dyDescent="0.25">
      <c r="A4" s="64" t="s">
        <v>6</v>
      </c>
      <c r="B4" s="65" t="s">
        <v>7</v>
      </c>
      <c r="C4" s="133"/>
      <c r="D4" s="133"/>
      <c r="E4" s="133"/>
      <c r="F4" s="133"/>
      <c r="G4" s="133"/>
      <c r="H4" s="133"/>
      <c r="I4" s="133"/>
    </row>
    <row r="5" spans="1:9" ht="30" x14ac:dyDescent="0.25">
      <c r="A5" s="66"/>
      <c r="B5" s="26" t="s">
        <v>8</v>
      </c>
      <c r="C5" s="94" t="s">
        <v>9</v>
      </c>
      <c r="D5" s="26" t="s">
        <v>136</v>
      </c>
      <c r="E5" s="108" t="s">
        <v>137</v>
      </c>
      <c r="F5" s="56" t="s">
        <v>12</v>
      </c>
      <c r="G5" s="69" t="s">
        <v>138</v>
      </c>
      <c r="H5" s="56" t="s">
        <v>139</v>
      </c>
      <c r="I5" s="70" t="s">
        <v>140</v>
      </c>
    </row>
    <row r="6" spans="1:9" x14ac:dyDescent="0.25">
      <c r="A6" s="71"/>
      <c r="B6" s="26">
        <v>1</v>
      </c>
      <c r="C6" s="24"/>
      <c r="D6" s="26"/>
      <c r="E6" s="72">
        <v>620</v>
      </c>
      <c r="F6" s="73">
        <v>620</v>
      </c>
      <c r="G6" s="74" t="s">
        <v>183</v>
      </c>
      <c r="H6" s="75">
        <v>44301</v>
      </c>
      <c r="I6" s="38">
        <f>МАР.21!I6+F6-E6</f>
        <v>0</v>
      </c>
    </row>
    <row r="7" spans="1:9" x14ac:dyDescent="0.25">
      <c r="A7" s="71"/>
      <c r="B7" s="26">
        <v>2</v>
      </c>
      <c r="C7" s="24"/>
      <c r="D7" s="26"/>
      <c r="E7" s="72"/>
      <c r="F7" s="73"/>
      <c r="G7" s="74"/>
      <c r="H7" s="75"/>
      <c r="I7" s="38">
        <f>МАР.21!I7+F7-E7</f>
        <v>0</v>
      </c>
    </row>
    <row r="8" spans="1:9" x14ac:dyDescent="0.25">
      <c r="A8" s="71"/>
      <c r="B8" s="26">
        <v>3</v>
      </c>
      <c r="C8" s="27"/>
      <c r="D8" s="26"/>
      <c r="E8" s="72"/>
      <c r="F8" s="73"/>
      <c r="G8" s="74"/>
      <c r="H8" s="75"/>
      <c r="I8" s="38">
        <f>МАР.21!I8+F8-E8</f>
        <v>0</v>
      </c>
    </row>
    <row r="9" spans="1:9" x14ac:dyDescent="0.25">
      <c r="A9" s="71"/>
      <c r="B9" s="26">
        <v>4</v>
      </c>
      <c r="C9" s="27"/>
      <c r="D9" s="26"/>
      <c r="E9" s="72"/>
      <c r="F9" s="73"/>
      <c r="G9" s="74"/>
      <c r="H9" s="75"/>
      <c r="I9" s="38">
        <f>МАР.21!I9+F9-E9</f>
        <v>0</v>
      </c>
    </row>
    <row r="10" spans="1:9" x14ac:dyDescent="0.25">
      <c r="A10" s="71"/>
      <c r="B10" s="26">
        <v>5</v>
      </c>
      <c r="C10" s="27"/>
      <c r="D10" s="26"/>
      <c r="E10" s="72"/>
      <c r="F10" s="73"/>
      <c r="G10" s="74"/>
      <c r="H10" s="26"/>
      <c r="I10" s="38">
        <f>МАР.21!I10+F10-E10</f>
        <v>0</v>
      </c>
    </row>
    <row r="11" spans="1:9" x14ac:dyDescent="0.25">
      <c r="A11" s="71"/>
      <c r="B11" s="26">
        <v>6</v>
      </c>
      <c r="C11" s="27"/>
      <c r="D11" s="26"/>
      <c r="E11" s="72"/>
      <c r="F11" s="73"/>
      <c r="G11" s="74"/>
      <c r="H11" s="75"/>
      <c r="I11" s="38">
        <f>МАР.21!I11+F11-E11</f>
        <v>0</v>
      </c>
    </row>
    <row r="12" spans="1:9" x14ac:dyDescent="0.25">
      <c r="A12" s="71"/>
      <c r="B12" s="26">
        <v>7</v>
      </c>
      <c r="C12" s="27"/>
      <c r="D12" s="26"/>
      <c r="E12" s="72"/>
      <c r="F12" s="73"/>
      <c r="G12" s="74"/>
      <c r="H12" s="75"/>
      <c r="I12" s="38">
        <f>МАР.21!I12+F12-E12</f>
        <v>0</v>
      </c>
    </row>
    <row r="13" spans="1:9" x14ac:dyDescent="0.25">
      <c r="A13" s="66"/>
      <c r="B13" s="26">
        <v>8</v>
      </c>
      <c r="C13" s="27"/>
      <c r="D13" s="26"/>
      <c r="E13" s="72"/>
      <c r="F13" s="73"/>
      <c r="G13" s="74"/>
      <c r="H13" s="75"/>
      <c r="I13" s="38">
        <f>МАР.21!I13+F13-E13</f>
        <v>0</v>
      </c>
    </row>
    <row r="14" spans="1:9" x14ac:dyDescent="0.25">
      <c r="A14" s="66"/>
      <c r="B14" s="26">
        <v>9</v>
      </c>
      <c r="C14" s="27"/>
      <c r="D14" s="26"/>
      <c r="E14" s="72"/>
      <c r="F14" s="73"/>
      <c r="G14" s="74"/>
      <c r="H14" s="75"/>
      <c r="I14" s="38">
        <f>МАР.21!I14+F14-E14</f>
        <v>0</v>
      </c>
    </row>
    <row r="15" spans="1:9" x14ac:dyDescent="0.25">
      <c r="A15" s="71"/>
      <c r="B15" s="26">
        <v>10</v>
      </c>
      <c r="C15" s="27"/>
      <c r="D15" s="26"/>
      <c r="E15" s="72"/>
      <c r="F15" s="73"/>
      <c r="G15" s="74"/>
      <c r="H15" s="75"/>
      <c r="I15" s="38">
        <f>МАР.21!I15+F15-E15</f>
        <v>0</v>
      </c>
    </row>
    <row r="16" spans="1:9" x14ac:dyDescent="0.25">
      <c r="A16" s="66"/>
      <c r="B16" s="26">
        <v>11</v>
      </c>
      <c r="C16" s="27"/>
      <c r="D16" s="26"/>
      <c r="E16" s="72">
        <v>620</v>
      </c>
      <c r="F16" s="73">
        <v>682</v>
      </c>
      <c r="G16" s="74" t="s">
        <v>184</v>
      </c>
      <c r="H16" s="75">
        <v>44316</v>
      </c>
      <c r="I16" s="38">
        <f>МАР.21!I16+F16-E16</f>
        <v>-1116</v>
      </c>
    </row>
    <row r="17" spans="1:9" x14ac:dyDescent="0.25">
      <c r="A17" s="66"/>
      <c r="B17" s="26">
        <v>12</v>
      </c>
      <c r="C17" s="27"/>
      <c r="D17" s="26"/>
      <c r="E17" s="72"/>
      <c r="F17" s="73"/>
      <c r="G17" s="74"/>
      <c r="H17" s="75"/>
      <c r="I17" s="38">
        <f>МАР.21!I17+F17-E17</f>
        <v>0</v>
      </c>
    </row>
    <row r="18" spans="1:9" x14ac:dyDescent="0.25">
      <c r="A18" s="66"/>
      <c r="B18" s="26">
        <v>13</v>
      </c>
      <c r="C18" s="27"/>
      <c r="D18" s="26"/>
      <c r="E18" s="72">
        <v>620</v>
      </c>
      <c r="F18" s="73"/>
      <c r="G18" s="74"/>
      <c r="H18" s="75"/>
      <c r="I18" s="38">
        <f>МАР.21!I18+F18-E18</f>
        <v>-2480</v>
      </c>
    </row>
    <row r="19" spans="1:9" x14ac:dyDescent="0.25">
      <c r="A19" s="66"/>
      <c r="B19" s="26">
        <v>14</v>
      </c>
      <c r="C19" s="27"/>
      <c r="D19" s="26"/>
      <c r="E19" s="72"/>
      <c r="F19" s="73"/>
      <c r="G19" s="74"/>
      <c r="H19" s="75"/>
      <c r="I19" s="38">
        <f>МАР.21!I19+F19-E19</f>
        <v>0</v>
      </c>
    </row>
    <row r="20" spans="1:9" x14ac:dyDescent="0.25">
      <c r="A20" s="71"/>
      <c r="B20" s="26">
        <v>15</v>
      </c>
      <c r="C20" s="27"/>
      <c r="D20" s="26"/>
      <c r="E20" s="72">
        <v>620</v>
      </c>
      <c r="F20" s="73"/>
      <c r="G20" s="74"/>
      <c r="H20" s="75"/>
      <c r="I20" s="38">
        <f>МАР.21!I20+F20-E20</f>
        <v>-2480</v>
      </c>
    </row>
    <row r="21" spans="1:9" x14ac:dyDescent="0.25">
      <c r="A21" s="66"/>
      <c r="B21" s="26">
        <v>16</v>
      </c>
      <c r="C21" s="27"/>
      <c r="D21" s="26"/>
      <c r="E21" s="72">
        <v>620</v>
      </c>
      <c r="F21" s="73"/>
      <c r="G21" s="74"/>
      <c r="H21" s="75"/>
      <c r="I21" s="38">
        <f>МАР.21!I21+F21-E21</f>
        <v>8370</v>
      </c>
    </row>
    <row r="22" spans="1:9" x14ac:dyDescent="0.25">
      <c r="A22" s="66"/>
      <c r="B22" s="26">
        <v>17</v>
      </c>
      <c r="C22" s="27"/>
      <c r="D22" s="26"/>
      <c r="E22" s="72">
        <v>620</v>
      </c>
      <c r="F22" s="76">
        <v>650</v>
      </c>
      <c r="G22" s="74" t="s">
        <v>185</v>
      </c>
      <c r="H22" s="75">
        <v>44291</v>
      </c>
      <c r="I22" s="38">
        <f>МАР.21!I22+F22-E22</f>
        <v>120</v>
      </c>
    </row>
    <row r="23" spans="1:9" x14ac:dyDescent="0.25">
      <c r="A23" s="66"/>
      <c r="B23" s="26">
        <v>18</v>
      </c>
      <c r="C23" s="27"/>
      <c r="D23" s="26"/>
      <c r="E23" s="72">
        <v>620</v>
      </c>
      <c r="F23" s="76">
        <v>650</v>
      </c>
      <c r="G23" s="74" t="s">
        <v>186</v>
      </c>
      <c r="H23" s="75">
        <v>44316</v>
      </c>
      <c r="I23" s="38">
        <f>МАР.21!I23+F23-E23</f>
        <v>770</v>
      </c>
    </row>
    <row r="24" spans="1:9" x14ac:dyDescent="0.25">
      <c r="A24" s="66"/>
      <c r="B24" s="26">
        <v>19</v>
      </c>
      <c r="C24" s="27"/>
      <c r="D24" s="26"/>
      <c r="E24" s="72">
        <v>620</v>
      </c>
      <c r="F24" s="73"/>
      <c r="G24" s="74"/>
      <c r="H24" s="26"/>
      <c r="I24" s="38">
        <f>МАР.21!I24+F24-E24</f>
        <v>-2480</v>
      </c>
    </row>
    <row r="25" spans="1:9" x14ac:dyDescent="0.25">
      <c r="A25" s="71"/>
      <c r="B25" s="26">
        <v>20</v>
      </c>
      <c r="C25" s="26"/>
      <c r="D25" s="26"/>
      <c r="E25" s="72"/>
      <c r="F25" s="73"/>
      <c r="G25" s="74"/>
      <c r="H25" s="75"/>
      <c r="I25" s="38">
        <f>МАР.21!I25+F25-E25</f>
        <v>0</v>
      </c>
    </row>
    <row r="26" spans="1:9" x14ac:dyDescent="0.25">
      <c r="A26" s="66"/>
      <c r="B26" s="26">
        <v>21</v>
      </c>
      <c r="C26" s="27"/>
      <c r="D26" s="26"/>
      <c r="E26" s="72">
        <v>620</v>
      </c>
      <c r="F26" s="73"/>
      <c r="G26" s="74"/>
      <c r="H26" s="75"/>
      <c r="I26" s="38">
        <f>МАР.21!I26+F26-E26</f>
        <v>-2480</v>
      </c>
    </row>
    <row r="27" spans="1:9" x14ac:dyDescent="0.25">
      <c r="A27" s="66"/>
      <c r="B27" s="26">
        <v>22</v>
      </c>
      <c r="C27" s="27"/>
      <c r="D27" s="26"/>
      <c r="E27" s="72">
        <v>620</v>
      </c>
      <c r="F27" s="38"/>
      <c r="G27" s="74"/>
      <c r="H27" s="75"/>
      <c r="I27" s="38">
        <f>МАР.21!I27+F27-E27</f>
        <v>-2480</v>
      </c>
    </row>
    <row r="28" spans="1:9" x14ac:dyDescent="0.25">
      <c r="A28" s="66"/>
      <c r="B28" s="26">
        <v>23</v>
      </c>
      <c r="C28" s="27"/>
      <c r="D28" s="26"/>
      <c r="E28" s="72">
        <v>620</v>
      </c>
      <c r="F28" s="73"/>
      <c r="G28" s="74"/>
      <c r="H28" s="75"/>
      <c r="I28" s="38">
        <f>МАР.21!I28+F28-E28</f>
        <v>-2480</v>
      </c>
    </row>
    <row r="29" spans="1:9" x14ac:dyDescent="0.25">
      <c r="A29" s="66"/>
      <c r="B29" s="26">
        <v>24</v>
      </c>
      <c r="C29" s="27"/>
      <c r="D29" s="26"/>
      <c r="E29" s="72">
        <v>620</v>
      </c>
      <c r="F29" s="73"/>
      <c r="G29" s="74"/>
      <c r="H29" s="75"/>
      <c r="I29" s="38">
        <f>МАР.21!I29+F29-E29</f>
        <v>-2480</v>
      </c>
    </row>
    <row r="30" spans="1:9" x14ac:dyDescent="0.25">
      <c r="A30" s="71"/>
      <c r="B30" s="26">
        <v>25</v>
      </c>
      <c r="C30" s="27"/>
      <c r="D30" s="26"/>
      <c r="E30" s="72">
        <v>620</v>
      </c>
      <c r="F30" s="73"/>
      <c r="G30" s="74"/>
      <c r="H30" s="75"/>
      <c r="I30" s="38">
        <f>МАР.21!I30+F30-E30</f>
        <v>-2480</v>
      </c>
    </row>
    <row r="31" spans="1:9" x14ac:dyDescent="0.25">
      <c r="A31" s="71"/>
      <c r="B31" s="26">
        <v>26</v>
      </c>
      <c r="C31" s="27"/>
      <c r="D31" s="26"/>
      <c r="E31" s="72">
        <v>620</v>
      </c>
      <c r="F31" s="73"/>
      <c r="G31" s="74"/>
      <c r="H31" s="75"/>
      <c r="I31" s="38">
        <f>МАР.21!I31+F31-E31</f>
        <v>-2480</v>
      </c>
    </row>
    <row r="32" spans="1:9" x14ac:dyDescent="0.25">
      <c r="A32" s="66"/>
      <c r="B32" s="26">
        <v>27</v>
      </c>
      <c r="C32" s="27"/>
      <c r="D32" s="26"/>
      <c r="E32" s="72">
        <v>620</v>
      </c>
      <c r="F32" s="73"/>
      <c r="G32" s="74"/>
      <c r="H32" s="75"/>
      <c r="I32" s="38">
        <f>МАР.21!I32+F32-E32</f>
        <v>-2480</v>
      </c>
    </row>
    <row r="33" spans="1:9" x14ac:dyDescent="0.25">
      <c r="A33" s="66"/>
      <c r="B33" s="26">
        <v>28</v>
      </c>
      <c r="C33" s="27"/>
      <c r="D33" s="26"/>
      <c r="E33" s="72">
        <v>620</v>
      </c>
      <c r="F33" s="73"/>
      <c r="G33" s="74"/>
      <c r="H33" s="75"/>
      <c r="I33" s="38">
        <f>МАР.21!I33+F33-E33</f>
        <v>-2480</v>
      </c>
    </row>
    <row r="34" spans="1:9" x14ac:dyDescent="0.25">
      <c r="A34" s="66"/>
      <c r="B34" s="26">
        <v>29</v>
      </c>
      <c r="C34" s="27"/>
      <c r="D34" s="26"/>
      <c r="E34" s="72">
        <v>620</v>
      </c>
      <c r="F34" s="38">
        <v>1300</v>
      </c>
      <c r="G34" s="74" t="s">
        <v>187</v>
      </c>
      <c r="H34" s="75">
        <v>44288</v>
      </c>
      <c r="I34" s="38">
        <f>МАР.21!I34+F34-E34</f>
        <v>120</v>
      </c>
    </row>
    <row r="35" spans="1:9" x14ac:dyDescent="0.25">
      <c r="A35" s="66"/>
      <c r="B35" s="26">
        <v>30</v>
      </c>
      <c r="C35" s="27"/>
      <c r="D35" s="26"/>
      <c r="E35" s="72">
        <v>620</v>
      </c>
      <c r="F35" s="73"/>
      <c r="G35" s="74"/>
      <c r="H35" s="75"/>
      <c r="I35" s="38">
        <f>МАР.21!I35+F35-E35</f>
        <v>-2480</v>
      </c>
    </row>
    <row r="36" spans="1:9" x14ac:dyDescent="0.25">
      <c r="A36" s="66"/>
      <c r="B36" s="26">
        <v>31</v>
      </c>
      <c r="C36" s="27"/>
      <c r="D36" s="26"/>
      <c r="E36" s="72"/>
      <c r="F36" s="73"/>
      <c r="G36" s="74"/>
      <c r="H36" s="75"/>
      <c r="I36" s="38">
        <f>МАР.21!I36+F36-E36</f>
        <v>0</v>
      </c>
    </row>
    <row r="37" spans="1:9" x14ac:dyDescent="0.25">
      <c r="A37" s="77"/>
      <c r="B37" s="26">
        <v>32</v>
      </c>
      <c r="C37" s="27"/>
      <c r="D37" s="26"/>
      <c r="E37" s="72"/>
      <c r="F37" s="73"/>
      <c r="G37" s="74"/>
      <c r="H37" s="75"/>
      <c r="I37" s="38">
        <f>МАР.21!I37+F37-E37</f>
        <v>0</v>
      </c>
    </row>
    <row r="38" spans="1:9" x14ac:dyDescent="0.25">
      <c r="A38" s="77"/>
      <c r="B38" s="26">
        <v>33</v>
      </c>
      <c r="C38" s="27"/>
      <c r="D38" s="26"/>
      <c r="E38" s="72"/>
      <c r="F38" s="73"/>
      <c r="G38" s="74"/>
      <c r="H38" s="75"/>
      <c r="I38" s="38">
        <f>МАР.21!I38+F38-E38</f>
        <v>0</v>
      </c>
    </row>
    <row r="39" spans="1:9" x14ac:dyDescent="0.25">
      <c r="A39" s="77"/>
      <c r="B39" s="26">
        <v>34</v>
      </c>
      <c r="C39" s="27"/>
      <c r="D39" s="26"/>
      <c r="E39" s="72">
        <v>620</v>
      </c>
      <c r="F39" s="73"/>
      <c r="G39" s="74"/>
      <c r="H39" s="75"/>
      <c r="I39" s="38">
        <f>МАР.21!I39+F39-E39</f>
        <v>-1116</v>
      </c>
    </row>
    <row r="40" spans="1:9" x14ac:dyDescent="0.25">
      <c r="A40" s="77"/>
      <c r="B40" s="26">
        <v>35</v>
      </c>
      <c r="C40" s="27"/>
      <c r="D40" s="26"/>
      <c r="E40" s="72"/>
      <c r="F40" s="38"/>
      <c r="G40" s="74"/>
      <c r="H40" s="75"/>
      <c r="I40" s="38">
        <f>МАР.21!I40+F40-E40</f>
        <v>0</v>
      </c>
    </row>
    <row r="41" spans="1:9" x14ac:dyDescent="0.25">
      <c r="A41" s="77"/>
      <c r="B41" s="26">
        <v>36</v>
      </c>
      <c r="C41" s="27"/>
      <c r="D41" s="26"/>
      <c r="E41" s="72"/>
      <c r="F41" s="73"/>
      <c r="G41" s="74"/>
      <c r="H41" s="75"/>
      <c r="I41" s="38">
        <f>МАР.21!I41+F41-E41</f>
        <v>0</v>
      </c>
    </row>
    <row r="42" spans="1:9" x14ac:dyDescent="0.25">
      <c r="A42" s="77"/>
      <c r="B42" s="26">
        <v>37</v>
      </c>
      <c r="C42" s="27"/>
      <c r="D42" s="26"/>
      <c r="E42" s="72">
        <v>620</v>
      </c>
      <c r="F42" s="73"/>
      <c r="G42" s="74"/>
      <c r="H42" s="26"/>
      <c r="I42" s="38">
        <f>МАР.21!I42+F42-E42</f>
        <v>-2480</v>
      </c>
    </row>
    <row r="43" spans="1:9" x14ac:dyDescent="0.25">
      <c r="A43" s="77"/>
      <c r="B43" s="26">
        <v>38</v>
      </c>
      <c r="C43" s="27"/>
      <c r="D43" s="26"/>
      <c r="E43" s="72"/>
      <c r="F43" s="73"/>
      <c r="G43" s="74"/>
      <c r="H43" s="26"/>
      <c r="I43" s="38">
        <f>МАР.21!I43+F43-E43</f>
        <v>0</v>
      </c>
    </row>
    <row r="44" spans="1:9" x14ac:dyDescent="0.25">
      <c r="A44" s="77"/>
      <c r="B44" s="26">
        <v>39</v>
      </c>
      <c r="C44" s="27"/>
      <c r="D44" s="26"/>
      <c r="E44" s="72"/>
      <c r="F44" s="73"/>
      <c r="G44" s="74"/>
      <c r="H44" s="26"/>
      <c r="I44" s="38">
        <f>МАР.21!I44+F44-E44</f>
        <v>0</v>
      </c>
    </row>
    <row r="45" spans="1:9" x14ac:dyDescent="0.25">
      <c r="A45" s="77"/>
      <c r="B45" s="26">
        <v>40</v>
      </c>
      <c r="C45" s="27"/>
      <c r="D45" s="26"/>
      <c r="E45" s="72"/>
      <c r="F45" s="73"/>
      <c r="G45" s="74"/>
      <c r="H45" s="75"/>
      <c r="I45" s="38">
        <f>МАР.21!I45+F45-E45</f>
        <v>0</v>
      </c>
    </row>
    <row r="46" spans="1:9" x14ac:dyDescent="0.25">
      <c r="A46" s="77"/>
      <c r="B46" s="26">
        <v>41</v>
      </c>
      <c r="C46" s="27"/>
      <c r="D46" s="26"/>
      <c r="E46" s="72">
        <v>620</v>
      </c>
      <c r="F46" s="73"/>
      <c r="G46" s="74"/>
      <c r="H46" s="75"/>
      <c r="I46" s="38">
        <f>МАР.21!I46+F46-E46</f>
        <v>-2480</v>
      </c>
    </row>
    <row r="47" spans="1:9" x14ac:dyDescent="0.25">
      <c r="A47" s="77"/>
      <c r="B47" s="26">
        <v>42</v>
      </c>
      <c r="C47" s="27"/>
      <c r="D47" s="26"/>
      <c r="E47" s="72"/>
      <c r="F47" s="73"/>
      <c r="G47" s="74"/>
      <c r="H47" s="75"/>
      <c r="I47" s="38">
        <f>МАР.21!I47+F47-E47</f>
        <v>0</v>
      </c>
    </row>
    <row r="48" spans="1:9" x14ac:dyDescent="0.25">
      <c r="A48" s="66"/>
      <c r="B48" s="26">
        <v>43</v>
      </c>
      <c r="C48" s="27"/>
      <c r="D48" s="26"/>
      <c r="E48" s="72"/>
      <c r="F48" s="73"/>
      <c r="G48" s="74"/>
      <c r="H48" s="75"/>
      <c r="I48" s="38">
        <f>МАР.21!I48+F48-E48</f>
        <v>0</v>
      </c>
    </row>
    <row r="49" spans="1:9" x14ac:dyDescent="0.25">
      <c r="A49" s="66"/>
      <c r="B49" s="26">
        <v>44</v>
      </c>
      <c r="C49" s="27"/>
      <c r="D49" s="26"/>
      <c r="E49" s="72"/>
      <c r="F49" s="73"/>
      <c r="G49" s="74"/>
      <c r="H49" s="75"/>
      <c r="I49" s="38">
        <f>МАР.21!I49+F49-E49</f>
        <v>0</v>
      </c>
    </row>
    <row r="50" spans="1:9" x14ac:dyDescent="0.25">
      <c r="A50" s="66"/>
      <c r="B50" s="26">
        <v>45</v>
      </c>
      <c r="C50" s="27"/>
      <c r="D50" s="26"/>
      <c r="E50" s="72"/>
      <c r="F50" s="73"/>
      <c r="G50" s="74"/>
      <c r="H50" s="75"/>
      <c r="I50" s="38">
        <f>МАР.21!I50+F50-E50</f>
        <v>0</v>
      </c>
    </row>
    <row r="51" spans="1:9" x14ac:dyDescent="0.25">
      <c r="A51" s="66"/>
      <c r="B51" s="26">
        <v>46</v>
      </c>
      <c r="C51" s="27"/>
      <c r="D51" s="26"/>
      <c r="E51" s="72"/>
      <c r="F51" s="73"/>
      <c r="G51" s="74"/>
      <c r="H51" s="75"/>
      <c r="I51" s="38">
        <f>МАР.21!I51+F51-E51</f>
        <v>0</v>
      </c>
    </row>
    <row r="52" spans="1:9" x14ac:dyDescent="0.25">
      <c r="A52" s="66"/>
      <c r="B52" s="26">
        <v>47</v>
      </c>
      <c r="C52" s="27"/>
      <c r="D52" s="26"/>
      <c r="E52" s="72"/>
      <c r="F52" s="73"/>
      <c r="G52" s="74"/>
      <c r="H52" s="75"/>
      <c r="I52" s="38">
        <f>МАР.21!I52+F52-E52</f>
        <v>0</v>
      </c>
    </row>
    <row r="53" spans="1:9" x14ac:dyDescent="0.25">
      <c r="A53" s="66"/>
      <c r="B53" s="26">
        <v>48</v>
      </c>
      <c r="C53" s="27"/>
      <c r="D53" s="26"/>
      <c r="E53" s="72"/>
      <c r="F53" s="73"/>
      <c r="G53" s="74"/>
      <c r="H53" s="75"/>
      <c r="I53" s="38">
        <f>МАР.21!I53+F53-E53</f>
        <v>0</v>
      </c>
    </row>
    <row r="54" spans="1:9" x14ac:dyDescent="0.25">
      <c r="A54" s="66"/>
      <c r="B54" s="26">
        <v>49</v>
      </c>
      <c r="C54" s="27"/>
      <c r="D54" s="26"/>
      <c r="E54" s="72"/>
      <c r="F54" s="38"/>
      <c r="G54" s="74"/>
      <c r="H54" s="75"/>
      <c r="I54" s="38">
        <f>МАР.21!I54+F54-E54</f>
        <v>0</v>
      </c>
    </row>
    <row r="55" spans="1:9" x14ac:dyDescent="0.25">
      <c r="A55" s="66"/>
      <c r="B55" s="26">
        <v>50</v>
      </c>
      <c r="C55" s="27"/>
      <c r="D55" s="26"/>
      <c r="E55" s="72"/>
      <c r="F55" s="73"/>
      <c r="G55" s="74"/>
      <c r="H55" s="26"/>
      <c r="I55" s="38">
        <f>МАР.21!I55+F55-E55</f>
        <v>0</v>
      </c>
    </row>
    <row r="56" spans="1:9" x14ac:dyDescent="0.25">
      <c r="A56" s="66"/>
      <c r="B56" s="26">
        <v>51</v>
      </c>
      <c r="C56" s="27"/>
      <c r="D56" s="26"/>
      <c r="E56" s="72"/>
      <c r="F56" s="73"/>
      <c r="G56" s="74"/>
      <c r="H56" s="75"/>
      <c r="I56" s="38">
        <f>МАР.21!I56+F56-E56</f>
        <v>0</v>
      </c>
    </row>
    <row r="57" spans="1:9" x14ac:dyDescent="0.25">
      <c r="A57" s="66"/>
      <c r="B57" s="26">
        <v>52</v>
      </c>
      <c r="C57" s="27"/>
      <c r="D57" s="26"/>
      <c r="E57" s="72"/>
      <c r="F57" s="73"/>
      <c r="G57" s="74"/>
      <c r="H57" s="75"/>
      <c r="I57" s="38">
        <f>МАР.21!I57+F57-E57</f>
        <v>0</v>
      </c>
    </row>
    <row r="58" spans="1:9" x14ac:dyDescent="0.25">
      <c r="A58" s="77"/>
      <c r="B58" s="26">
        <v>53</v>
      </c>
      <c r="C58" s="27"/>
      <c r="D58" s="26"/>
      <c r="E58" s="72"/>
      <c r="F58" s="73"/>
      <c r="G58" s="74"/>
      <c r="H58" s="75"/>
      <c r="I58" s="38">
        <f>МАР.21!I58+F58-E58</f>
        <v>0</v>
      </c>
    </row>
    <row r="59" spans="1:9" x14ac:dyDescent="0.25">
      <c r="A59" s="71"/>
      <c r="B59" s="26">
        <v>54</v>
      </c>
      <c r="C59" s="27"/>
      <c r="D59" s="26"/>
      <c r="E59" s="72"/>
      <c r="F59" s="73"/>
      <c r="G59" s="74"/>
      <c r="H59" s="75"/>
      <c r="I59" s="38">
        <f>МАР.21!I59+F59-E59</f>
        <v>0</v>
      </c>
    </row>
    <row r="60" spans="1:9" x14ac:dyDescent="0.25">
      <c r="A60" s="71"/>
      <c r="B60" s="26">
        <v>55</v>
      </c>
      <c r="C60" s="27"/>
      <c r="D60" s="26"/>
      <c r="E60" s="72"/>
      <c r="F60" s="73"/>
      <c r="G60" s="74"/>
      <c r="H60" s="75"/>
      <c r="I60" s="38">
        <f>МАР.21!I60+F60-E60</f>
        <v>0</v>
      </c>
    </row>
    <row r="61" spans="1:9" x14ac:dyDescent="0.25">
      <c r="A61" s="71"/>
      <c r="B61" s="26">
        <v>56</v>
      </c>
      <c r="C61" s="27"/>
      <c r="D61" s="26"/>
      <c r="E61" s="72">
        <v>620</v>
      </c>
      <c r="F61" s="73">
        <v>650</v>
      </c>
      <c r="G61" s="74" t="s">
        <v>188</v>
      </c>
      <c r="H61" s="75">
        <v>44292</v>
      </c>
      <c r="I61" s="38">
        <f>МАР.21!I61+F61-E61</f>
        <v>30</v>
      </c>
    </row>
    <row r="62" spans="1:9" x14ac:dyDescent="0.25">
      <c r="A62" s="71"/>
      <c r="B62" s="26">
        <v>57</v>
      </c>
      <c r="C62" s="27"/>
      <c r="D62" s="26"/>
      <c r="E62" s="72">
        <v>620</v>
      </c>
      <c r="F62" s="38">
        <v>650</v>
      </c>
      <c r="G62" s="74" t="s">
        <v>188</v>
      </c>
      <c r="H62" s="75">
        <v>44292</v>
      </c>
      <c r="I62" s="38">
        <f>МАР.21!I62+F62-E62</f>
        <v>30</v>
      </c>
    </row>
    <row r="63" spans="1:9" x14ac:dyDescent="0.25">
      <c r="A63" s="77"/>
      <c r="B63" s="26">
        <v>58</v>
      </c>
      <c r="C63" s="27"/>
      <c r="D63" s="26"/>
      <c r="E63" s="72"/>
      <c r="F63" s="73"/>
      <c r="G63" s="74"/>
      <c r="H63" s="75"/>
      <c r="I63" s="38">
        <f>МАР.21!I63+F63-E63</f>
        <v>0</v>
      </c>
    </row>
    <row r="64" spans="1:9" x14ac:dyDescent="0.25">
      <c r="A64" s="77"/>
      <c r="B64" s="26">
        <v>59</v>
      </c>
      <c r="C64" s="27"/>
      <c r="D64" s="26"/>
      <c r="E64" s="72">
        <v>620</v>
      </c>
      <c r="F64" s="73"/>
      <c r="G64" s="74"/>
      <c r="H64" s="75"/>
      <c r="I64" s="38">
        <f>МАР.21!I64+F64-E64</f>
        <v>-2480</v>
      </c>
    </row>
    <row r="65" spans="1:9" x14ac:dyDescent="0.25">
      <c r="A65" s="77"/>
      <c r="B65" s="26">
        <v>60</v>
      </c>
      <c r="C65" s="27"/>
      <c r="D65" s="26"/>
      <c r="E65" s="72">
        <v>620</v>
      </c>
      <c r="F65" s="73"/>
      <c r="G65" s="74"/>
      <c r="H65" s="75"/>
      <c r="I65" s="38">
        <f>МАР.21!I65+F65-E65</f>
        <v>-2480</v>
      </c>
    </row>
    <row r="66" spans="1:9" x14ac:dyDescent="0.25">
      <c r="A66" s="77"/>
      <c r="B66" s="26">
        <v>61</v>
      </c>
      <c r="C66" s="27"/>
      <c r="D66" s="26"/>
      <c r="E66" s="72">
        <v>620</v>
      </c>
      <c r="F66" s="73"/>
      <c r="G66" s="74"/>
      <c r="H66" s="75"/>
      <c r="I66" s="38">
        <f>МАР.21!I66+F66-E66</f>
        <v>-2480</v>
      </c>
    </row>
    <row r="67" spans="1:9" x14ac:dyDescent="0.25">
      <c r="A67" s="77"/>
      <c r="B67" s="26">
        <v>62</v>
      </c>
      <c r="C67" s="27"/>
      <c r="D67" s="26"/>
      <c r="E67" s="72"/>
      <c r="F67" s="38"/>
      <c r="G67" s="74"/>
      <c r="H67" s="75"/>
      <c r="I67" s="38">
        <f>МАР.21!I67+F67-E67</f>
        <v>0</v>
      </c>
    </row>
    <row r="68" spans="1:9" x14ac:dyDescent="0.25">
      <c r="A68" s="77"/>
      <c r="B68" s="26">
        <v>63</v>
      </c>
      <c r="C68" s="27"/>
      <c r="D68" s="26"/>
      <c r="E68" s="72"/>
      <c r="F68" s="73"/>
      <c r="G68" s="74"/>
      <c r="H68" s="75"/>
      <c r="I68" s="38">
        <f>МАР.21!I68+F68-E68</f>
        <v>0</v>
      </c>
    </row>
    <row r="69" spans="1:9" x14ac:dyDescent="0.25">
      <c r="A69" s="77"/>
      <c r="B69" s="26">
        <v>64</v>
      </c>
      <c r="C69" s="27"/>
      <c r="D69" s="26"/>
      <c r="E69" s="72"/>
      <c r="F69" s="73"/>
      <c r="G69" s="74"/>
      <c r="H69" s="75"/>
      <c r="I69" s="38">
        <f>МАР.21!I69+F69-E69</f>
        <v>0</v>
      </c>
    </row>
    <row r="70" spans="1:9" x14ac:dyDescent="0.25">
      <c r="A70" s="77"/>
      <c r="B70" s="26">
        <v>65</v>
      </c>
      <c r="C70" s="27"/>
      <c r="D70" s="26"/>
      <c r="E70" s="72"/>
      <c r="F70" s="73"/>
      <c r="G70" s="74"/>
      <c r="H70" s="75"/>
      <c r="I70" s="38">
        <f>МАР.21!I70+F70-E70</f>
        <v>0</v>
      </c>
    </row>
    <row r="71" spans="1:9" x14ac:dyDescent="0.25">
      <c r="A71" s="77"/>
      <c r="B71" s="26">
        <v>66</v>
      </c>
      <c r="C71" s="27"/>
      <c r="D71" s="26"/>
      <c r="E71" s="72">
        <v>620</v>
      </c>
      <c r="F71" s="73">
        <v>682</v>
      </c>
      <c r="G71" s="74" t="s">
        <v>189</v>
      </c>
      <c r="H71" s="75">
        <v>44306</v>
      </c>
      <c r="I71" s="38">
        <f>МАР.21!I71+F71-E71</f>
        <v>248</v>
      </c>
    </row>
    <row r="72" spans="1:9" x14ac:dyDescent="0.25">
      <c r="A72" s="71"/>
      <c r="B72" s="26">
        <v>67</v>
      </c>
      <c r="C72" s="27"/>
      <c r="D72" s="26"/>
      <c r="E72" s="72">
        <v>620</v>
      </c>
      <c r="F72" s="73">
        <v>650</v>
      </c>
      <c r="G72" s="74" t="s">
        <v>190</v>
      </c>
      <c r="H72" s="75">
        <v>44291</v>
      </c>
      <c r="I72" s="38">
        <f>МАР.21!I72+F72-E72</f>
        <v>770</v>
      </c>
    </row>
    <row r="73" spans="1:9" x14ac:dyDescent="0.25">
      <c r="A73" s="66"/>
      <c r="B73" s="26">
        <v>68</v>
      </c>
      <c r="C73" s="27"/>
      <c r="D73" s="26"/>
      <c r="E73" s="72"/>
      <c r="F73" s="73"/>
      <c r="G73" s="74"/>
      <c r="H73" s="75"/>
      <c r="I73" s="38">
        <f>МАР.21!I73+F73-E73</f>
        <v>0</v>
      </c>
    </row>
    <row r="74" spans="1:9" x14ac:dyDescent="0.25">
      <c r="A74" s="71"/>
      <c r="B74" s="26">
        <v>69</v>
      </c>
      <c r="C74" s="27"/>
      <c r="D74" s="26"/>
      <c r="E74" s="72">
        <v>620</v>
      </c>
      <c r="F74" s="73"/>
      <c r="G74" s="74"/>
      <c r="H74" s="75"/>
      <c r="I74" s="38">
        <f>МАР.21!I74+F74-E74</f>
        <v>-530</v>
      </c>
    </row>
    <row r="75" spans="1:9" x14ac:dyDescent="0.25">
      <c r="A75" s="71"/>
      <c r="B75" s="26">
        <v>70</v>
      </c>
      <c r="C75" s="27"/>
      <c r="D75" s="26"/>
      <c r="E75" s="72"/>
      <c r="F75" s="73"/>
      <c r="G75" s="74"/>
      <c r="H75" s="75"/>
      <c r="I75" s="38">
        <f>МАР.21!I75+F75-E75</f>
        <v>0</v>
      </c>
    </row>
    <row r="76" spans="1:9" x14ac:dyDescent="0.25">
      <c r="A76" s="71"/>
      <c r="B76" s="26">
        <v>71</v>
      </c>
      <c r="C76" s="27"/>
      <c r="D76" s="26"/>
      <c r="E76" s="72">
        <v>620</v>
      </c>
      <c r="F76" s="73"/>
      <c r="G76" s="74"/>
      <c r="H76" s="75"/>
      <c r="I76" s="38">
        <f>МАР.21!I76+F76-E76</f>
        <v>-590</v>
      </c>
    </row>
    <row r="77" spans="1:9" x14ac:dyDescent="0.25">
      <c r="A77" s="71"/>
      <c r="B77" s="26">
        <v>72</v>
      </c>
      <c r="C77" s="27"/>
      <c r="D77" s="26"/>
      <c r="E77" s="72"/>
      <c r="F77" s="73"/>
      <c r="G77" s="74"/>
      <c r="H77" s="75"/>
      <c r="I77" s="38">
        <f>МАР.21!I77+F77-E77</f>
        <v>0</v>
      </c>
    </row>
    <row r="78" spans="1:9" x14ac:dyDescent="0.25">
      <c r="A78" s="66"/>
      <c r="B78" s="26">
        <v>73</v>
      </c>
      <c r="C78" s="27"/>
      <c r="D78" s="26"/>
      <c r="E78" s="72"/>
      <c r="F78" s="73"/>
      <c r="G78" s="74"/>
      <c r="H78" s="75"/>
      <c r="I78" s="38">
        <f>МАР.21!I78+F78-E78</f>
        <v>0</v>
      </c>
    </row>
    <row r="79" spans="1:9" x14ac:dyDescent="0.25">
      <c r="A79" s="77"/>
      <c r="B79" s="26">
        <v>74</v>
      </c>
      <c r="C79" s="27"/>
      <c r="D79" s="26"/>
      <c r="E79" s="72">
        <v>620</v>
      </c>
      <c r="F79" s="73"/>
      <c r="G79" s="74"/>
      <c r="H79" s="75"/>
      <c r="I79" s="38">
        <f>МАР.21!I79+F79-E79</f>
        <v>9870</v>
      </c>
    </row>
    <row r="80" spans="1:9" x14ac:dyDescent="0.25">
      <c r="A80" s="77"/>
      <c r="B80" s="26">
        <v>75</v>
      </c>
      <c r="C80" s="27"/>
      <c r="D80" s="26"/>
      <c r="E80" s="72">
        <v>620</v>
      </c>
      <c r="F80" s="73"/>
      <c r="G80" s="74"/>
      <c r="H80" s="75"/>
      <c r="I80" s="38">
        <f>МАР.21!I80+F80-E80</f>
        <v>-2480</v>
      </c>
    </row>
    <row r="81" spans="1:9" x14ac:dyDescent="0.25">
      <c r="A81" s="77"/>
      <c r="B81" s="26">
        <v>76</v>
      </c>
      <c r="C81" s="27"/>
      <c r="D81" s="26"/>
      <c r="E81" s="72"/>
      <c r="F81" s="73"/>
      <c r="G81" s="74"/>
      <c r="H81" s="75"/>
      <c r="I81" s="38">
        <f>МАР.21!I81+F81-E81</f>
        <v>0</v>
      </c>
    </row>
    <row r="82" spans="1:9" x14ac:dyDescent="0.25">
      <c r="A82" s="71"/>
      <c r="B82" s="26">
        <v>77</v>
      </c>
      <c r="C82" s="27"/>
      <c r="D82" s="26"/>
      <c r="E82" s="72">
        <v>620</v>
      </c>
      <c r="F82" s="73"/>
      <c r="G82" s="74"/>
      <c r="H82" s="75"/>
      <c r="I82" s="38">
        <f>МАР.21!I82+F82-E82</f>
        <v>-2480</v>
      </c>
    </row>
    <row r="83" spans="1:9" x14ac:dyDescent="0.25">
      <c r="A83" s="77"/>
      <c r="B83" s="26">
        <v>78</v>
      </c>
      <c r="C83" s="27"/>
      <c r="D83" s="26"/>
      <c r="E83" s="72"/>
      <c r="F83" s="73"/>
      <c r="G83" s="74"/>
      <c r="H83" s="75"/>
      <c r="I83" s="38">
        <f>МАР.21!I83+F83-E83</f>
        <v>0</v>
      </c>
    </row>
    <row r="84" spans="1:9" x14ac:dyDescent="0.25">
      <c r="A84" s="77"/>
      <c r="B84" s="26">
        <v>79</v>
      </c>
      <c r="C84" s="27"/>
      <c r="D84" s="26"/>
      <c r="E84" s="72">
        <v>620</v>
      </c>
      <c r="F84" s="73">
        <v>650</v>
      </c>
      <c r="G84" s="74" t="s">
        <v>191</v>
      </c>
      <c r="H84" s="75">
        <v>44316</v>
      </c>
      <c r="I84" s="38">
        <f>МАР.21!I84+F84-E84</f>
        <v>710</v>
      </c>
    </row>
    <row r="85" spans="1:9" x14ac:dyDescent="0.25">
      <c r="A85" s="77"/>
      <c r="B85" s="26">
        <v>80</v>
      </c>
      <c r="C85" s="27"/>
      <c r="D85" s="26"/>
      <c r="E85" s="72">
        <v>620</v>
      </c>
      <c r="F85" s="73">
        <v>650</v>
      </c>
      <c r="G85" s="74" t="s">
        <v>192</v>
      </c>
      <c r="H85" s="75">
        <v>44287</v>
      </c>
      <c r="I85" s="38">
        <f>МАР.21!I85+F85-E85</f>
        <v>1420</v>
      </c>
    </row>
    <row r="86" spans="1:9" x14ac:dyDescent="0.25">
      <c r="A86" s="77"/>
      <c r="B86" s="26">
        <v>81</v>
      </c>
      <c r="C86" s="27"/>
      <c r="D86" s="26"/>
      <c r="E86" s="72">
        <v>620</v>
      </c>
      <c r="F86" s="73">
        <v>650</v>
      </c>
      <c r="G86" s="74" t="s">
        <v>193</v>
      </c>
      <c r="H86" s="75">
        <v>44312</v>
      </c>
      <c r="I86" s="38">
        <f>МАР.21!I86+F86-E86</f>
        <v>60</v>
      </c>
    </row>
    <row r="87" spans="1:9" x14ac:dyDescent="0.25">
      <c r="A87" s="77"/>
      <c r="B87" s="26">
        <v>82</v>
      </c>
      <c r="C87" s="27"/>
      <c r="D87" s="26"/>
      <c r="E87" s="72"/>
      <c r="F87" s="73"/>
      <c r="G87" s="74"/>
      <c r="H87" s="75"/>
      <c r="I87" s="38">
        <f>МАР.21!I87+F87-E87</f>
        <v>0</v>
      </c>
    </row>
    <row r="88" spans="1:9" x14ac:dyDescent="0.25">
      <c r="A88" s="77"/>
      <c r="B88" s="26">
        <v>83</v>
      </c>
      <c r="C88" s="27"/>
      <c r="D88" s="26"/>
      <c r="E88" s="72"/>
      <c r="F88" s="73"/>
      <c r="G88" s="74"/>
      <c r="H88" s="75"/>
      <c r="I88" s="38">
        <f>МАР.21!I88+F88-E88</f>
        <v>0</v>
      </c>
    </row>
    <row r="89" spans="1:9" x14ac:dyDescent="0.25">
      <c r="A89" s="77"/>
      <c r="B89" s="26">
        <v>84</v>
      </c>
      <c r="C89" s="27"/>
      <c r="D89" s="26"/>
      <c r="E89" s="72"/>
      <c r="F89" s="73"/>
      <c r="G89" s="74"/>
      <c r="H89" s="75"/>
      <c r="I89" s="38">
        <f>МАР.21!I89+F89-E89</f>
        <v>0</v>
      </c>
    </row>
    <row r="90" spans="1:9" x14ac:dyDescent="0.25">
      <c r="A90" s="78"/>
      <c r="B90" s="26">
        <v>85</v>
      </c>
      <c r="C90" s="27"/>
      <c r="D90" s="26"/>
      <c r="E90" s="72"/>
      <c r="F90" s="73"/>
      <c r="G90" s="74"/>
      <c r="H90" s="26"/>
      <c r="I90" s="38">
        <f>МАР.21!I90+F90-E90</f>
        <v>0</v>
      </c>
    </row>
    <row r="91" spans="1:9" x14ac:dyDescent="0.25">
      <c r="A91" s="77"/>
      <c r="B91" s="26">
        <v>86</v>
      </c>
      <c r="C91" s="27"/>
      <c r="D91" s="26"/>
      <c r="E91" s="72"/>
      <c r="F91" s="73"/>
      <c r="G91" s="74"/>
      <c r="H91" s="75"/>
      <c r="I91" s="38">
        <f>МАР.21!I91+F91-E91</f>
        <v>0</v>
      </c>
    </row>
    <row r="92" spans="1:9" x14ac:dyDescent="0.25">
      <c r="A92" s="71"/>
      <c r="B92" s="26">
        <v>87</v>
      </c>
      <c r="C92" s="27"/>
      <c r="D92" s="26"/>
      <c r="E92" s="72">
        <v>620</v>
      </c>
      <c r="F92" s="73"/>
      <c r="G92" s="74"/>
      <c r="H92" s="75"/>
      <c r="I92" s="38">
        <f>МАР.21!I92+F92-E92</f>
        <v>-2480</v>
      </c>
    </row>
    <row r="93" spans="1:9" x14ac:dyDescent="0.25">
      <c r="A93" s="71"/>
      <c r="B93" s="26">
        <v>88</v>
      </c>
      <c r="C93" s="27"/>
      <c r="D93" s="26"/>
      <c r="E93" s="72"/>
      <c r="F93" s="73"/>
      <c r="G93" s="74"/>
      <c r="H93" s="26"/>
      <c r="I93" s="38">
        <f>МАР.21!I93+F93-E93</f>
        <v>0</v>
      </c>
    </row>
    <row r="94" spans="1:9" x14ac:dyDescent="0.25">
      <c r="A94" s="71"/>
      <c r="B94" s="26">
        <v>89</v>
      </c>
      <c r="C94" s="27"/>
      <c r="D94" s="26"/>
      <c r="E94" s="72">
        <v>620</v>
      </c>
      <c r="F94" s="73"/>
      <c r="G94" s="74"/>
      <c r="H94" s="26"/>
      <c r="I94" s="38">
        <f>МАР.21!I94+F94-E94</f>
        <v>-620</v>
      </c>
    </row>
    <row r="95" spans="1:9" x14ac:dyDescent="0.25">
      <c r="A95" s="71"/>
      <c r="B95" s="26">
        <v>90</v>
      </c>
      <c r="C95" s="27"/>
      <c r="D95" s="26"/>
      <c r="E95" s="72"/>
      <c r="F95" s="73"/>
      <c r="G95" s="74"/>
      <c r="H95" s="26"/>
      <c r="I95" s="38">
        <f>МАР.21!I95+F95-E95</f>
        <v>0</v>
      </c>
    </row>
    <row r="96" spans="1:9" x14ac:dyDescent="0.25">
      <c r="A96" s="71"/>
      <c r="B96" s="26">
        <v>91</v>
      </c>
      <c r="C96" s="27"/>
      <c r="D96" s="26"/>
      <c r="E96" s="72">
        <v>620</v>
      </c>
      <c r="F96" s="73">
        <v>1290</v>
      </c>
      <c r="G96" s="74" t="s">
        <v>194</v>
      </c>
      <c r="H96" s="75">
        <v>44287</v>
      </c>
      <c r="I96" s="38">
        <f>МАР.21!I96+F96-E96</f>
        <v>760</v>
      </c>
    </row>
    <row r="97" spans="1:9" x14ac:dyDescent="0.25">
      <c r="A97" s="71"/>
      <c r="B97" s="26">
        <v>92</v>
      </c>
      <c r="C97" s="27"/>
      <c r="D97" s="26"/>
      <c r="E97" s="72">
        <v>620</v>
      </c>
      <c r="F97" s="73"/>
      <c r="G97" s="74"/>
      <c r="H97" s="26"/>
      <c r="I97" s="38">
        <f>МАР.21!I97+F97-E97</f>
        <v>-2480</v>
      </c>
    </row>
    <row r="98" spans="1:9" x14ac:dyDescent="0.25">
      <c r="A98" s="66"/>
      <c r="B98" s="26">
        <v>93</v>
      </c>
      <c r="C98" s="27"/>
      <c r="D98" s="26"/>
      <c r="E98" s="72">
        <v>620</v>
      </c>
      <c r="F98" s="73"/>
      <c r="G98" s="74"/>
      <c r="H98" s="75"/>
      <c r="I98" s="38">
        <f>МАР.21!I98+F98-E98</f>
        <v>-2480</v>
      </c>
    </row>
    <row r="99" spans="1:9" x14ac:dyDescent="0.25">
      <c r="A99" s="66"/>
      <c r="B99" s="26">
        <v>94</v>
      </c>
      <c r="C99" s="27"/>
      <c r="D99" s="26"/>
      <c r="E99" s="72"/>
      <c r="F99" s="73"/>
      <c r="G99" s="74"/>
      <c r="H99" s="75"/>
      <c r="I99" s="38">
        <f>МАР.21!I99+F99-E99</f>
        <v>0</v>
      </c>
    </row>
    <row r="100" spans="1:9" x14ac:dyDescent="0.25">
      <c r="A100" s="66"/>
      <c r="B100" s="26">
        <v>95</v>
      </c>
      <c r="C100" s="27"/>
      <c r="D100" s="26"/>
      <c r="E100" s="72"/>
      <c r="F100" s="73"/>
      <c r="G100" s="74"/>
      <c r="H100" s="75"/>
      <c r="I100" s="38">
        <f>МАР.21!I100+F100-E100</f>
        <v>0</v>
      </c>
    </row>
    <row r="101" spans="1:9" x14ac:dyDescent="0.25">
      <c r="A101" s="77"/>
      <c r="B101" s="26">
        <v>96</v>
      </c>
      <c r="C101" s="27"/>
      <c r="D101" s="26"/>
      <c r="E101" s="72"/>
      <c r="F101" s="73"/>
      <c r="G101" s="74"/>
      <c r="H101" s="75"/>
      <c r="I101" s="38">
        <f>МАР.21!I101+F101-E101</f>
        <v>0</v>
      </c>
    </row>
    <row r="102" spans="1:9" x14ac:dyDescent="0.25">
      <c r="A102" s="77"/>
      <c r="B102" s="26">
        <v>97</v>
      </c>
      <c r="C102" s="27"/>
      <c r="D102" s="26"/>
      <c r="E102" s="72"/>
      <c r="F102" s="73"/>
      <c r="G102" s="74"/>
      <c r="H102" s="26"/>
      <c r="I102" s="38">
        <f>МАР.21!I102+F102-E102</f>
        <v>0</v>
      </c>
    </row>
    <row r="103" spans="1:9" x14ac:dyDescent="0.25">
      <c r="A103" s="77"/>
      <c r="B103" s="26">
        <v>98</v>
      </c>
      <c r="C103" s="27"/>
      <c r="D103" s="26"/>
      <c r="E103" s="72"/>
      <c r="F103" s="73"/>
      <c r="G103" s="74"/>
      <c r="H103" s="26"/>
      <c r="I103" s="38">
        <f>МАР.21!I103+F103-E103</f>
        <v>0</v>
      </c>
    </row>
    <row r="104" spans="1:9" x14ac:dyDescent="0.25">
      <c r="A104" s="77"/>
      <c r="B104" s="26">
        <v>99</v>
      </c>
      <c r="C104" s="27"/>
      <c r="D104" s="26"/>
      <c r="E104" s="72"/>
      <c r="F104" s="73"/>
      <c r="G104" s="74"/>
      <c r="H104" s="26"/>
      <c r="I104" s="38">
        <f>МАР.21!I104+F104-E104</f>
        <v>0</v>
      </c>
    </row>
    <row r="105" spans="1:9" x14ac:dyDescent="0.25">
      <c r="A105" s="77"/>
      <c r="B105" s="26">
        <v>100</v>
      </c>
      <c r="C105" s="27"/>
      <c r="D105" s="26"/>
      <c r="E105" s="72"/>
      <c r="F105" s="73"/>
      <c r="G105" s="74"/>
      <c r="H105" s="26"/>
      <c r="I105" s="38">
        <f>МАР.21!I105+F105-E105</f>
        <v>0</v>
      </c>
    </row>
    <row r="106" spans="1:9" x14ac:dyDescent="0.25">
      <c r="A106" s="77"/>
      <c r="B106" s="26">
        <v>101</v>
      </c>
      <c r="C106" s="27"/>
      <c r="D106" s="26"/>
      <c r="E106" s="72"/>
      <c r="F106" s="73"/>
      <c r="G106" s="74"/>
      <c r="H106" s="26"/>
      <c r="I106" s="38">
        <f>МАР.21!I106+F106-E106</f>
        <v>0</v>
      </c>
    </row>
    <row r="107" spans="1:9" x14ac:dyDescent="0.25">
      <c r="A107" s="71"/>
      <c r="B107" s="26">
        <v>102</v>
      </c>
      <c r="C107" s="27"/>
      <c r="D107" s="26"/>
      <c r="E107" s="72"/>
      <c r="F107" s="73"/>
      <c r="G107" s="74"/>
      <c r="H107" s="75"/>
      <c r="I107" s="38">
        <f>МАР.21!I107+F107-E107</f>
        <v>0</v>
      </c>
    </row>
    <row r="108" spans="1:9" x14ac:dyDescent="0.25">
      <c r="A108" s="71"/>
      <c r="B108" s="26">
        <v>103</v>
      </c>
      <c r="C108" s="27"/>
      <c r="D108" s="26"/>
      <c r="E108" s="72"/>
      <c r="F108" s="73"/>
      <c r="G108" s="74"/>
      <c r="H108" s="26"/>
      <c r="I108" s="38">
        <f>МАР.21!I108+F108-E108</f>
        <v>0</v>
      </c>
    </row>
    <row r="109" spans="1:9" x14ac:dyDescent="0.25">
      <c r="A109" s="71"/>
      <c r="B109" s="26">
        <v>104</v>
      </c>
      <c r="C109" s="27"/>
      <c r="D109" s="26"/>
      <c r="E109" s="72">
        <v>620</v>
      </c>
      <c r="F109" s="73"/>
      <c r="G109" s="74"/>
      <c r="H109" s="26"/>
      <c r="I109" s="38">
        <f>МАР.21!I109+F109-E109</f>
        <v>-2480</v>
      </c>
    </row>
    <row r="110" spans="1:9" x14ac:dyDescent="0.25">
      <c r="A110" s="71"/>
      <c r="B110" s="26">
        <v>105</v>
      </c>
      <c r="C110" s="27"/>
      <c r="D110" s="26"/>
      <c r="E110" s="72"/>
      <c r="F110" s="73"/>
      <c r="G110" s="74"/>
      <c r="H110" s="26"/>
      <c r="I110" s="38">
        <f>МАР.21!I110+F110-E110</f>
        <v>0</v>
      </c>
    </row>
    <row r="111" spans="1:9" x14ac:dyDescent="0.25">
      <c r="A111" s="77"/>
      <c r="B111" s="26">
        <v>106</v>
      </c>
      <c r="C111" s="27"/>
      <c r="D111" s="26"/>
      <c r="E111" s="72"/>
      <c r="F111" s="73"/>
      <c r="G111" s="74"/>
      <c r="H111" s="26"/>
      <c r="I111" s="38">
        <f>МАР.21!I111+F111-E111</f>
        <v>0</v>
      </c>
    </row>
    <row r="112" spans="1:9" x14ac:dyDescent="0.25">
      <c r="A112" s="77"/>
      <c r="B112" s="26">
        <v>107</v>
      </c>
      <c r="C112" s="27"/>
      <c r="D112" s="26"/>
      <c r="E112" s="72"/>
      <c r="F112" s="73"/>
      <c r="G112" s="74"/>
      <c r="H112" s="75"/>
      <c r="I112" s="38">
        <f>МАР.21!I112+F112-E112</f>
        <v>0</v>
      </c>
    </row>
    <row r="113" spans="1:9" x14ac:dyDescent="0.25">
      <c r="A113" s="77"/>
      <c r="B113" s="26">
        <v>108</v>
      </c>
      <c r="C113" s="27"/>
      <c r="D113" s="26"/>
      <c r="E113" s="72"/>
      <c r="F113" s="73"/>
      <c r="G113" s="74"/>
      <c r="H113" s="75"/>
      <c r="I113" s="38">
        <f>МАР.21!I113+F113-E113</f>
        <v>0</v>
      </c>
    </row>
    <row r="114" spans="1:9" x14ac:dyDescent="0.25">
      <c r="A114" s="77"/>
      <c r="B114" s="26">
        <v>109</v>
      </c>
      <c r="C114" s="27"/>
      <c r="D114" s="26"/>
      <c r="E114" s="72"/>
      <c r="F114" s="73"/>
      <c r="G114" s="74"/>
      <c r="H114" s="75"/>
      <c r="I114" s="38">
        <f>МАР.21!I114+F114-E114</f>
        <v>0</v>
      </c>
    </row>
    <row r="115" spans="1:9" x14ac:dyDescent="0.25">
      <c r="A115" s="77"/>
      <c r="B115" s="26">
        <v>110</v>
      </c>
      <c r="C115" s="27"/>
      <c r="D115" s="26"/>
      <c r="E115" s="72">
        <v>620</v>
      </c>
      <c r="F115" s="73"/>
      <c r="G115" s="74"/>
      <c r="H115" s="26"/>
      <c r="I115" s="38">
        <f>МАР.21!I115+F115-E115</f>
        <v>-2480</v>
      </c>
    </row>
    <row r="116" spans="1:9" x14ac:dyDescent="0.25">
      <c r="A116" s="77"/>
      <c r="B116" s="26">
        <v>111</v>
      </c>
      <c r="C116" s="27"/>
      <c r="D116" s="26"/>
      <c r="E116" s="72">
        <v>620</v>
      </c>
      <c r="F116" s="73"/>
      <c r="G116" s="74"/>
      <c r="H116" s="26"/>
      <c r="I116" s="38">
        <f>МАР.21!I116+F116-E116</f>
        <v>-2480</v>
      </c>
    </row>
    <row r="117" spans="1:9" x14ac:dyDescent="0.25">
      <c r="A117" s="77"/>
      <c r="B117" s="26">
        <v>112</v>
      </c>
      <c r="C117" s="27"/>
      <c r="D117" s="26"/>
      <c r="E117" s="72"/>
      <c r="F117" s="73"/>
      <c r="G117" s="74"/>
      <c r="H117" s="26"/>
      <c r="I117" s="38">
        <f>МАР.21!I117+F117-E117</f>
        <v>0</v>
      </c>
    </row>
    <row r="118" spans="1:9" x14ac:dyDescent="0.25">
      <c r="A118" s="77"/>
      <c r="B118" s="26">
        <v>113</v>
      </c>
      <c r="C118" s="27"/>
      <c r="D118" s="26"/>
      <c r="E118" s="72">
        <v>620</v>
      </c>
      <c r="F118" s="73"/>
      <c r="G118" s="74"/>
      <c r="H118" s="26"/>
      <c r="I118" s="38">
        <f>МАР.21!I118+F118-E118</f>
        <v>-2480</v>
      </c>
    </row>
    <row r="119" spans="1:9" x14ac:dyDescent="0.25">
      <c r="A119" s="77"/>
      <c r="B119" s="26">
        <v>114</v>
      </c>
      <c r="C119" s="27"/>
      <c r="D119" s="26"/>
      <c r="E119" s="72">
        <v>620</v>
      </c>
      <c r="F119" s="73"/>
      <c r="G119" s="74"/>
      <c r="H119" s="26"/>
      <c r="I119" s="38">
        <f>МАР.21!I119+F119-E119</f>
        <v>-2480</v>
      </c>
    </row>
    <row r="120" spans="1:9" x14ac:dyDescent="0.25">
      <c r="A120" s="77"/>
      <c r="B120" s="26">
        <v>115</v>
      </c>
      <c r="C120" s="27"/>
      <c r="D120" s="26"/>
      <c r="E120" s="72"/>
      <c r="F120" s="73"/>
      <c r="G120" s="74"/>
      <c r="H120" s="26"/>
      <c r="I120" s="38">
        <f>МАР.21!I120+F120-E120</f>
        <v>0</v>
      </c>
    </row>
    <row r="121" spans="1:9" x14ac:dyDescent="0.25">
      <c r="A121" s="77"/>
      <c r="B121" s="26">
        <v>116</v>
      </c>
      <c r="C121" s="27"/>
      <c r="D121" s="26"/>
      <c r="E121" s="72"/>
      <c r="F121" s="73"/>
      <c r="G121" s="74"/>
      <c r="H121" s="26"/>
      <c r="I121" s="38">
        <f>МАР.21!I121+F121-E121</f>
        <v>0</v>
      </c>
    </row>
    <row r="122" spans="1:9" x14ac:dyDescent="0.25">
      <c r="A122" s="77"/>
      <c r="B122" s="26">
        <v>117</v>
      </c>
      <c r="C122" s="50"/>
      <c r="D122" s="26"/>
      <c r="E122" s="72">
        <v>620</v>
      </c>
      <c r="F122" s="73"/>
      <c r="G122" s="74"/>
      <c r="H122" s="26"/>
      <c r="I122" s="38">
        <f>МАР.21!I122+F122-E122</f>
        <v>-2480</v>
      </c>
    </row>
    <row r="123" spans="1:9" x14ac:dyDescent="0.25">
      <c r="A123" s="77"/>
      <c r="B123" s="26">
        <v>118</v>
      </c>
      <c r="C123" s="27"/>
      <c r="D123" s="26"/>
      <c r="E123" s="72">
        <v>620</v>
      </c>
      <c r="F123" s="73"/>
      <c r="G123" s="74"/>
      <c r="H123" s="26"/>
      <c r="I123" s="38">
        <f>МАР.21!I123+F123-E123</f>
        <v>-2480</v>
      </c>
    </row>
    <row r="124" spans="1:9" x14ac:dyDescent="0.25">
      <c r="A124" s="77"/>
      <c r="B124" s="26">
        <v>119</v>
      </c>
      <c r="C124" s="27"/>
      <c r="D124" s="26"/>
      <c r="E124" s="72">
        <v>620</v>
      </c>
      <c r="F124" s="73"/>
      <c r="G124" s="74"/>
      <c r="H124" s="75"/>
      <c r="I124" s="38">
        <f>МАР.21!I124+F124-E124</f>
        <v>-2480</v>
      </c>
    </row>
    <row r="125" spans="1:9" x14ac:dyDescent="0.25">
      <c r="A125" s="77"/>
      <c r="B125" s="26">
        <v>120</v>
      </c>
      <c r="C125" s="27"/>
      <c r="D125" s="26"/>
      <c r="E125" s="72"/>
      <c r="F125" s="79"/>
      <c r="G125" s="26"/>
      <c r="H125" s="75"/>
      <c r="I125" s="38">
        <f>МАР.21!I125+F125-E125</f>
        <v>0</v>
      </c>
    </row>
    <row r="126" spans="1:9" x14ac:dyDescent="0.25">
      <c r="A126" s="77"/>
      <c r="B126" s="26">
        <v>121</v>
      </c>
      <c r="C126" s="27"/>
      <c r="D126" s="26"/>
      <c r="E126" s="72">
        <v>620</v>
      </c>
      <c r="F126" s="73"/>
      <c r="G126" s="74"/>
      <c r="H126" s="26"/>
      <c r="I126" s="38">
        <f>МАР.21!I126+F126-E126</f>
        <v>-2480</v>
      </c>
    </row>
    <row r="127" spans="1:9" x14ac:dyDescent="0.25">
      <c r="A127" s="77"/>
      <c r="B127" s="26">
        <v>122</v>
      </c>
      <c r="C127" s="27"/>
      <c r="D127" s="26"/>
      <c r="E127" s="72"/>
      <c r="F127" s="73"/>
      <c r="G127" s="74"/>
      <c r="H127" s="26"/>
      <c r="I127" s="38">
        <f>МАР.21!I127+F127-E127</f>
        <v>0</v>
      </c>
    </row>
    <row r="128" spans="1:9" x14ac:dyDescent="0.25">
      <c r="A128" s="77"/>
      <c r="B128" s="26">
        <v>123</v>
      </c>
      <c r="C128" s="27"/>
      <c r="D128" s="26"/>
      <c r="E128" s="72">
        <v>620</v>
      </c>
      <c r="F128" s="73"/>
      <c r="G128" s="74"/>
      <c r="H128" s="26"/>
      <c r="I128" s="38">
        <f>МАР.21!I128+F128-E128</f>
        <v>-2480</v>
      </c>
    </row>
    <row r="129" spans="1:9" x14ac:dyDescent="0.25">
      <c r="A129" s="77"/>
      <c r="B129" s="26">
        <v>124</v>
      </c>
      <c r="C129" s="27"/>
      <c r="D129" s="26"/>
      <c r="E129" s="72">
        <v>620</v>
      </c>
      <c r="F129" s="73"/>
      <c r="G129" s="74"/>
      <c r="H129" s="26"/>
      <c r="I129" s="38">
        <f>МАР.21!I129+F129-E129</f>
        <v>-2480</v>
      </c>
    </row>
    <row r="130" spans="1:9" x14ac:dyDescent="0.25">
      <c r="A130" s="77"/>
      <c r="B130" s="26">
        <v>125</v>
      </c>
      <c r="C130" s="27"/>
      <c r="D130" s="26"/>
      <c r="E130" s="72">
        <v>620</v>
      </c>
      <c r="F130" s="73">
        <v>650</v>
      </c>
      <c r="G130" s="74" t="s">
        <v>195</v>
      </c>
      <c r="H130" s="75">
        <v>44291</v>
      </c>
      <c r="I130" s="38">
        <f>МАР.21!I130+F130-E130</f>
        <v>90</v>
      </c>
    </row>
    <row r="131" spans="1:9" x14ac:dyDescent="0.25">
      <c r="A131" s="77"/>
      <c r="B131" s="26">
        <v>126</v>
      </c>
      <c r="C131" s="27"/>
      <c r="D131" s="26"/>
      <c r="E131" s="72">
        <v>620</v>
      </c>
      <c r="F131" s="73"/>
      <c r="G131" s="74"/>
      <c r="H131" s="75"/>
      <c r="I131" s="38">
        <f>МАР.21!I131+F131-E131</f>
        <v>-1830</v>
      </c>
    </row>
    <row r="132" spans="1:9" x14ac:dyDescent="0.25">
      <c r="A132" s="77"/>
      <c r="B132" s="26">
        <v>127</v>
      </c>
      <c r="C132" s="27"/>
      <c r="D132" s="26"/>
      <c r="E132" s="72">
        <v>620</v>
      </c>
      <c r="F132" s="73"/>
      <c r="G132" s="74"/>
      <c r="H132" s="75"/>
      <c r="I132" s="38">
        <f>МАР.21!I132+F132-E132</f>
        <v>-2480</v>
      </c>
    </row>
    <row r="133" spans="1:9" x14ac:dyDescent="0.25">
      <c r="A133" s="77"/>
      <c r="B133" s="26">
        <v>128</v>
      </c>
      <c r="C133" s="27"/>
      <c r="D133" s="26"/>
      <c r="E133" s="72">
        <v>620</v>
      </c>
      <c r="F133" s="73"/>
      <c r="G133" s="74"/>
      <c r="H133" s="75"/>
      <c r="I133" s="38">
        <f>МАР.21!I133+F133-E133</f>
        <v>-2480</v>
      </c>
    </row>
    <row r="134" spans="1:9" x14ac:dyDescent="0.25">
      <c r="A134" s="77"/>
      <c r="B134" s="26">
        <v>129</v>
      </c>
      <c r="C134" s="27"/>
      <c r="D134" s="26"/>
      <c r="E134" s="72">
        <v>620</v>
      </c>
      <c r="F134" s="73"/>
      <c r="G134" s="74"/>
      <c r="H134" s="75"/>
      <c r="I134" s="38">
        <f>МАР.21!I134+F134-E134</f>
        <v>-2480</v>
      </c>
    </row>
    <row r="135" spans="1:9" x14ac:dyDescent="0.25">
      <c r="A135" s="71"/>
      <c r="B135" s="26">
        <v>130</v>
      </c>
      <c r="C135" s="27"/>
      <c r="D135" s="26"/>
      <c r="E135" s="72">
        <v>620</v>
      </c>
      <c r="F135" s="73"/>
      <c r="G135" s="74"/>
      <c r="H135" s="75"/>
      <c r="I135" s="38">
        <f>МАР.21!I135+F135-E135</f>
        <v>-2480</v>
      </c>
    </row>
    <row r="136" spans="1:9" x14ac:dyDescent="0.25">
      <c r="A136" s="71"/>
      <c r="B136" s="26">
        <v>131</v>
      </c>
      <c r="C136" s="27"/>
      <c r="D136" s="26"/>
      <c r="E136" s="72">
        <v>620</v>
      </c>
      <c r="F136" s="73"/>
      <c r="G136" s="74"/>
      <c r="H136" s="26"/>
      <c r="I136" s="38">
        <f>МАР.21!I136+F136-E136</f>
        <v>-2480</v>
      </c>
    </row>
    <row r="137" spans="1:9" x14ac:dyDescent="0.25">
      <c r="A137" s="71"/>
      <c r="B137" s="26">
        <v>132</v>
      </c>
      <c r="C137" s="27"/>
      <c r="D137" s="26"/>
      <c r="E137" s="72">
        <v>620</v>
      </c>
      <c r="F137" s="73"/>
      <c r="G137" s="74"/>
      <c r="H137" s="75"/>
      <c r="I137" s="38">
        <f>МАР.21!I137+F137-E137</f>
        <v>-2480</v>
      </c>
    </row>
    <row r="138" spans="1:9" x14ac:dyDescent="0.25">
      <c r="A138" s="77"/>
      <c r="B138" s="26">
        <v>133</v>
      </c>
      <c r="C138" s="27"/>
      <c r="D138" s="26"/>
      <c r="E138" s="72">
        <v>620</v>
      </c>
      <c r="F138" s="73"/>
      <c r="G138" s="74"/>
      <c r="H138" s="75"/>
      <c r="I138" s="38">
        <f>МАР.21!I138+F138-E138</f>
        <v>20</v>
      </c>
    </row>
    <row r="139" spans="1:9" x14ac:dyDescent="0.25">
      <c r="A139" s="77"/>
      <c r="B139" s="26">
        <v>134</v>
      </c>
      <c r="C139" s="27"/>
      <c r="D139" s="26"/>
      <c r="E139" s="72">
        <v>620</v>
      </c>
      <c r="F139" s="38"/>
      <c r="G139" s="74"/>
      <c r="H139" s="75"/>
      <c r="I139" s="38">
        <f>МАР.21!I139+F139-E139</f>
        <v>-2480</v>
      </c>
    </row>
    <row r="140" spans="1:9" x14ac:dyDescent="0.25">
      <c r="A140" s="77"/>
      <c r="B140" s="26">
        <v>135</v>
      </c>
      <c r="C140" s="27"/>
      <c r="D140" s="26"/>
      <c r="E140" s="72">
        <v>620</v>
      </c>
      <c r="F140" s="73"/>
      <c r="G140" s="74"/>
      <c r="H140" s="75"/>
      <c r="I140" s="38">
        <f>МАР.21!I140+F140-E140</f>
        <v>-1830</v>
      </c>
    </row>
    <row r="141" spans="1:9" x14ac:dyDescent="0.25">
      <c r="A141" s="77"/>
      <c r="B141" s="26">
        <v>136</v>
      </c>
      <c r="C141" s="27"/>
      <c r="D141" s="26"/>
      <c r="E141" s="72">
        <v>620</v>
      </c>
      <c r="F141" s="73"/>
      <c r="G141" s="74"/>
      <c r="H141" s="26"/>
      <c r="I141" s="38">
        <f>МАР.21!I141+F141-E141</f>
        <v>-2480</v>
      </c>
    </row>
    <row r="142" spans="1:9" x14ac:dyDescent="0.25">
      <c r="A142" s="77"/>
      <c r="B142" s="26">
        <v>137</v>
      </c>
      <c r="C142" s="27"/>
      <c r="D142" s="26"/>
      <c r="E142" s="72"/>
      <c r="F142" s="73"/>
      <c r="G142" s="74"/>
      <c r="H142" s="26"/>
      <c r="I142" s="38">
        <f>МАР.21!I142+F142-E142</f>
        <v>0</v>
      </c>
    </row>
    <row r="143" spans="1:9" x14ac:dyDescent="0.25">
      <c r="A143" s="77"/>
      <c r="B143" s="26">
        <v>138</v>
      </c>
      <c r="C143" s="27"/>
      <c r="D143" s="26"/>
      <c r="E143" s="72">
        <v>620</v>
      </c>
      <c r="F143" s="73"/>
      <c r="G143" s="74"/>
      <c r="H143" s="26"/>
      <c r="I143" s="38">
        <f>МАР.21!I143+F143-E143</f>
        <v>-2480</v>
      </c>
    </row>
    <row r="144" spans="1:9" x14ac:dyDescent="0.25">
      <c r="A144" s="77"/>
      <c r="B144" s="26">
        <v>139</v>
      </c>
      <c r="C144" s="27"/>
      <c r="D144" s="26"/>
      <c r="E144" s="72">
        <v>620</v>
      </c>
      <c r="F144" s="73"/>
      <c r="G144" s="74"/>
      <c r="H144" s="26"/>
      <c r="I144" s="38">
        <f>МАР.21!I144+F144-E144</f>
        <v>-2480</v>
      </c>
    </row>
    <row r="145" spans="1:9" x14ac:dyDescent="0.25">
      <c r="A145" s="77"/>
      <c r="B145" s="26">
        <v>140</v>
      </c>
      <c r="C145" s="27"/>
      <c r="D145" s="26"/>
      <c r="E145" s="72">
        <v>620</v>
      </c>
      <c r="F145" s="73"/>
      <c r="G145" s="74"/>
      <c r="H145" s="26"/>
      <c r="I145" s="38">
        <f>МАР.21!I145+F145-E145</f>
        <v>-2480</v>
      </c>
    </row>
    <row r="146" spans="1:9" x14ac:dyDescent="0.25">
      <c r="A146" s="77"/>
      <c r="B146" s="26">
        <v>141</v>
      </c>
      <c r="C146" s="27"/>
      <c r="D146" s="26"/>
      <c r="E146" s="72"/>
      <c r="F146" s="73"/>
      <c r="G146" s="74"/>
      <c r="H146" s="26"/>
      <c r="I146" s="38">
        <f>МАР.21!I146+F146-E146</f>
        <v>0</v>
      </c>
    </row>
    <row r="147" spans="1:9" x14ac:dyDescent="0.25">
      <c r="A147" s="77"/>
      <c r="B147" s="26">
        <v>142</v>
      </c>
      <c r="C147" s="27"/>
      <c r="D147" s="26"/>
      <c r="E147" s="72">
        <v>620</v>
      </c>
      <c r="F147" s="73"/>
      <c r="G147" s="74"/>
      <c r="H147" s="26"/>
      <c r="I147" s="38">
        <f>МАР.21!I147+F147-E147</f>
        <v>-2480</v>
      </c>
    </row>
    <row r="148" spans="1:9" x14ac:dyDescent="0.25">
      <c r="A148" s="77"/>
      <c r="B148" s="26">
        <v>143</v>
      </c>
      <c r="C148" s="27"/>
      <c r="D148" s="26"/>
      <c r="E148" s="72">
        <v>620</v>
      </c>
      <c r="F148" s="73"/>
      <c r="G148" s="74"/>
      <c r="H148" s="26"/>
      <c r="I148" s="38">
        <f>МАР.21!I148+F148-E148</f>
        <v>-2480</v>
      </c>
    </row>
    <row r="149" spans="1:9" x14ac:dyDescent="0.25">
      <c r="A149" s="77"/>
      <c r="B149" s="26">
        <v>144</v>
      </c>
      <c r="C149" s="27"/>
      <c r="D149" s="26"/>
      <c r="E149" s="72">
        <v>620</v>
      </c>
      <c r="F149" s="73"/>
      <c r="G149" s="74"/>
      <c r="H149" s="26"/>
      <c r="I149" s="38">
        <f>МАР.21!I149+F149-E149</f>
        <v>-2480</v>
      </c>
    </row>
    <row r="150" spans="1:9" x14ac:dyDescent="0.25">
      <c r="A150" s="77"/>
      <c r="B150" s="26">
        <v>145</v>
      </c>
      <c r="C150" s="27"/>
      <c r="D150" s="26"/>
      <c r="E150" s="72">
        <v>620</v>
      </c>
      <c r="F150" s="73"/>
      <c r="G150" s="74"/>
      <c r="H150" s="26"/>
      <c r="I150" s="38">
        <f>МАР.21!I150+F150-E150</f>
        <v>10657</v>
      </c>
    </row>
    <row r="151" spans="1:9" x14ac:dyDescent="0.25">
      <c r="A151" s="77"/>
      <c r="B151" s="26">
        <v>146</v>
      </c>
      <c r="C151" s="27"/>
      <c r="D151" s="26"/>
      <c r="E151" s="72">
        <v>620</v>
      </c>
      <c r="F151" s="73"/>
      <c r="G151" s="74"/>
      <c r="H151" s="75"/>
      <c r="I151" s="38">
        <f>МАР.21!I151+F151-E151</f>
        <v>-2480</v>
      </c>
    </row>
    <row r="152" spans="1:9" x14ac:dyDescent="0.25">
      <c r="A152" s="77"/>
      <c r="B152" s="26">
        <v>147</v>
      </c>
      <c r="C152" s="27"/>
      <c r="D152" s="26"/>
      <c r="E152" s="72">
        <v>620</v>
      </c>
      <c r="F152" s="38"/>
      <c r="G152" s="74"/>
      <c r="H152" s="75"/>
      <c r="I152" s="38">
        <f>МАР.21!I152+F152-E152</f>
        <v>-2480</v>
      </c>
    </row>
    <row r="153" spans="1:9" x14ac:dyDescent="0.25">
      <c r="A153" s="77"/>
      <c r="B153" s="26">
        <v>148</v>
      </c>
      <c r="C153" s="27"/>
      <c r="D153" s="26"/>
      <c r="E153" s="72"/>
      <c r="F153" s="73"/>
      <c r="G153" s="74"/>
      <c r="H153" s="26"/>
      <c r="I153" s="38">
        <f>МАР.21!I153+F153-E153</f>
        <v>0</v>
      </c>
    </row>
    <row r="154" spans="1:9" x14ac:dyDescent="0.25">
      <c r="A154" s="77"/>
      <c r="B154" s="26">
        <v>149</v>
      </c>
      <c r="C154" s="27"/>
      <c r="D154" s="26"/>
      <c r="E154" s="72">
        <v>620</v>
      </c>
      <c r="F154" s="73"/>
      <c r="G154" s="74"/>
      <c r="H154" s="75"/>
      <c r="I154" s="38">
        <f>МАР.21!I154+F154-E154</f>
        <v>-2480</v>
      </c>
    </row>
    <row r="155" spans="1:9" x14ac:dyDescent="0.25">
      <c r="A155" s="77"/>
      <c r="B155" s="26">
        <v>150</v>
      </c>
      <c r="C155" s="27"/>
      <c r="D155" s="26"/>
      <c r="E155" s="72">
        <v>620</v>
      </c>
      <c r="F155" s="73"/>
      <c r="G155" s="74"/>
      <c r="H155" s="75"/>
      <c r="I155" s="38">
        <f>МАР.21!I155+F155-E155</f>
        <v>-2480</v>
      </c>
    </row>
    <row r="156" spans="1:9" x14ac:dyDescent="0.25">
      <c r="A156" s="77"/>
      <c r="B156" s="26">
        <v>151</v>
      </c>
      <c r="C156" s="27"/>
      <c r="D156" s="26"/>
      <c r="E156" s="72">
        <v>620</v>
      </c>
      <c r="F156" s="73"/>
      <c r="G156" s="74"/>
      <c r="H156" s="26"/>
      <c r="I156" s="38">
        <f>МАР.21!I156+F156-E156</f>
        <v>-2480</v>
      </c>
    </row>
    <row r="157" spans="1:9" x14ac:dyDescent="0.25">
      <c r="A157" s="77"/>
      <c r="B157" s="26">
        <v>152</v>
      </c>
      <c r="C157" s="27"/>
      <c r="D157" s="26"/>
      <c r="E157" s="72">
        <v>620</v>
      </c>
      <c r="F157" s="73"/>
      <c r="G157" s="74"/>
      <c r="H157" s="26"/>
      <c r="I157" s="38">
        <f>МАР.21!I157+F157-E157</f>
        <v>-2480</v>
      </c>
    </row>
    <row r="158" spans="1:9" x14ac:dyDescent="0.25">
      <c r="A158" s="77"/>
      <c r="B158" s="26">
        <v>153</v>
      </c>
      <c r="C158" s="27"/>
      <c r="D158" s="26"/>
      <c r="E158" s="72">
        <v>620</v>
      </c>
      <c r="F158" s="73"/>
      <c r="G158" s="74"/>
      <c r="H158" s="26"/>
      <c r="I158" s="38">
        <f>МАР.21!I158+F158-E158</f>
        <v>-1720</v>
      </c>
    </row>
    <row r="159" spans="1:9" x14ac:dyDescent="0.25">
      <c r="A159" s="77"/>
      <c r="B159" s="26">
        <v>154</v>
      </c>
      <c r="C159" s="27"/>
      <c r="D159" s="26"/>
      <c r="E159" s="72">
        <v>620</v>
      </c>
      <c r="F159" s="73"/>
      <c r="G159" s="74"/>
      <c r="H159" s="26"/>
      <c r="I159" s="38">
        <f>МАР.21!I159+F159-E159</f>
        <v>-2480</v>
      </c>
    </row>
    <row r="160" spans="1:9" x14ac:dyDescent="0.25">
      <c r="A160" s="77"/>
      <c r="B160" s="26">
        <v>155</v>
      </c>
      <c r="C160" s="27"/>
      <c r="D160" s="26"/>
      <c r="E160" s="72">
        <v>620</v>
      </c>
      <c r="F160" s="73"/>
      <c r="G160" s="74"/>
      <c r="H160" s="26"/>
      <c r="I160" s="38">
        <f>МАР.21!I160+F160-E160</f>
        <v>-2480</v>
      </c>
    </row>
    <row r="161" spans="1:9" x14ac:dyDescent="0.25">
      <c r="A161" s="77"/>
      <c r="B161" s="26">
        <v>156</v>
      </c>
      <c r="C161" s="27"/>
      <c r="D161" s="26"/>
      <c r="E161" s="72">
        <v>620</v>
      </c>
      <c r="F161" s="73"/>
      <c r="G161" s="74"/>
      <c r="H161" s="26"/>
      <c r="I161" s="38">
        <f>МАР.21!I161+F161-E161</f>
        <v>-2480</v>
      </c>
    </row>
    <row r="162" spans="1:9" x14ac:dyDescent="0.25">
      <c r="A162" s="77"/>
      <c r="B162" s="26">
        <v>157</v>
      </c>
      <c r="C162" s="27"/>
      <c r="D162" s="26"/>
      <c r="E162" s="72">
        <v>620</v>
      </c>
      <c r="F162" s="73"/>
      <c r="G162" s="74"/>
      <c r="H162" s="26"/>
      <c r="I162" s="38">
        <f>МАР.21!I162+F162-E162</f>
        <v>-2480</v>
      </c>
    </row>
    <row r="163" spans="1:9" x14ac:dyDescent="0.25">
      <c r="A163" s="77"/>
      <c r="B163" s="26">
        <v>158</v>
      </c>
      <c r="C163" s="27"/>
      <c r="D163" s="26"/>
      <c r="E163" s="72">
        <v>620</v>
      </c>
      <c r="F163" s="73"/>
      <c r="G163" s="74"/>
      <c r="H163" s="26"/>
      <c r="I163" s="38">
        <f>МАР.21!I163+F163-E163</f>
        <v>-2480</v>
      </c>
    </row>
    <row r="164" spans="1:9" x14ac:dyDescent="0.25">
      <c r="A164" s="77"/>
      <c r="B164" s="26">
        <v>159</v>
      </c>
      <c r="C164" s="27"/>
      <c r="D164" s="26"/>
      <c r="E164" s="72">
        <v>620</v>
      </c>
      <c r="F164" s="73"/>
      <c r="G164" s="74"/>
      <c r="H164" s="75"/>
      <c r="I164" s="38">
        <f>МАР.21!I164+F164-E164</f>
        <v>-2480</v>
      </c>
    </row>
    <row r="165" spans="1:9" x14ac:dyDescent="0.25">
      <c r="A165" s="77"/>
      <c r="B165" s="26">
        <v>160</v>
      </c>
      <c r="C165" s="27"/>
      <c r="D165" s="26"/>
      <c r="E165" s="72">
        <v>620</v>
      </c>
      <c r="F165" s="73"/>
      <c r="G165" s="74"/>
      <c r="H165" s="26"/>
      <c r="I165" s="38">
        <f>МАР.21!I165+F165-E165</f>
        <v>-2480</v>
      </c>
    </row>
    <row r="166" spans="1:9" x14ac:dyDescent="0.25">
      <c r="A166" s="77"/>
      <c r="B166" s="26">
        <v>161</v>
      </c>
      <c r="C166" s="27"/>
      <c r="D166" s="26"/>
      <c r="E166" s="72">
        <v>620</v>
      </c>
      <c r="F166" s="73"/>
      <c r="G166" s="74"/>
      <c r="H166" s="26"/>
      <c r="I166" s="38">
        <f>МАР.21!I166+F166-E166</f>
        <v>-2480</v>
      </c>
    </row>
    <row r="167" spans="1:9" x14ac:dyDescent="0.25">
      <c r="A167" s="77"/>
      <c r="B167" s="26">
        <v>162</v>
      </c>
      <c r="C167" s="27"/>
      <c r="D167" s="26"/>
      <c r="E167" s="72">
        <v>620</v>
      </c>
      <c r="F167" s="73"/>
      <c r="G167" s="74"/>
      <c r="H167" s="26"/>
      <c r="I167" s="38">
        <f>МАР.21!I167+F167-E167</f>
        <v>-2480</v>
      </c>
    </row>
    <row r="168" spans="1:9" x14ac:dyDescent="0.25">
      <c r="A168" s="77"/>
      <c r="B168" s="26">
        <v>163</v>
      </c>
      <c r="C168" s="27"/>
      <c r="D168" s="26"/>
      <c r="E168" s="72">
        <v>620</v>
      </c>
      <c r="F168" s="73"/>
      <c r="G168" s="74"/>
      <c r="H168" s="75"/>
      <c r="I168" s="38">
        <f>МАР.21!I168+F168-E168</f>
        <v>-2480</v>
      </c>
    </row>
    <row r="169" spans="1:9" x14ac:dyDescent="0.25">
      <c r="A169" s="77"/>
      <c r="B169" s="26">
        <v>164</v>
      </c>
      <c r="C169" s="27"/>
      <c r="D169" s="26"/>
      <c r="E169" s="72">
        <v>620</v>
      </c>
      <c r="F169" s="73"/>
      <c r="G169" s="74"/>
      <c r="H169" s="75"/>
      <c r="I169" s="38">
        <f>МАР.21!I169+F169-E169</f>
        <v>-2480</v>
      </c>
    </row>
    <row r="170" spans="1:9" x14ac:dyDescent="0.25">
      <c r="A170" s="71"/>
      <c r="B170" s="26">
        <v>165</v>
      </c>
      <c r="C170" s="27"/>
      <c r="D170" s="26"/>
      <c r="E170" s="72">
        <v>620</v>
      </c>
      <c r="F170" s="73"/>
      <c r="G170" s="74"/>
      <c r="H170" s="75"/>
      <c r="I170" s="38">
        <f>МАР.21!I170+F170-E170</f>
        <v>-2480</v>
      </c>
    </row>
    <row r="171" spans="1:9" x14ac:dyDescent="0.25">
      <c r="A171" s="71"/>
      <c r="B171" s="26">
        <v>166</v>
      </c>
      <c r="C171" s="27"/>
      <c r="D171" s="26"/>
      <c r="E171" s="72">
        <v>620</v>
      </c>
      <c r="F171" s="73"/>
      <c r="G171" s="74"/>
      <c r="H171" s="26"/>
      <c r="I171" s="38">
        <f>МАР.21!I171+F171-E171</f>
        <v>-2480</v>
      </c>
    </row>
    <row r="172" spans="1:9" x14ac:dyDescent="0.25">
      <c r="A172" s="71"/>
      <c r="B172" s="26">
        <v>167</v>
      </c>
      <c r="C172" s="27"/>
      <c r="D172" s="26"/>
      <c r="E172" s="72">
        <v>620</v>
      </c>
      <c r="F172" s="73"/>
      <c r="G172" s="74"/>
      <c r="H172" s="26"/>
      <c r="I172" s="38">
        <f>МАР.21!I172+F172-E172</f>
        <v>-2480</v>
      </c>
    </row>
    <row r="173" spans="1:9" x14ac:dyDescent="0.25">
      <c r="A173" s="71"/>
      <c r="B173" s="26">
        <v>168</v>
      </c>
      <c r="C173" s="27"/>
      <c r="D173" s="26"/>
      <c r="E173" s="72">
        <v>620</v>
      </c>
      <c r="F173" s="73"/>
      <c r="G173" s="74"/>
      <c r="H173" s="26"/>
      <c r="I173" s="38">
        <f>МАР.21!I173+F173-E173</f>
        <v>-2480</v>
      </c>
    </row>
    <row r="174" spans="1:9" x14ac:dyDescent="0.25">
      <c r="A174" s="71"/>
      <c r="B174" s="26">
        <v>169</v>
      </c>
      <c r="C174" s="27"/>
      <c r="D174" s="26"/>
      <c r="E174" s="72">
        <v>620</v>
      </c>
      <c r="F174" s="73"/>
      <c r="G174" s="74"/>
      <c r="H174" s="26"/>
      <c r="I174" s="38">
        <f>МАР.21!I174+F174-E174</f>
        <v>-2480</v>
      </c>
    </row>
    <row r="175" spans="1:9" x14ac:dyDescent="0.25">
      <c r="A175" s="71"/>
      <c r="B175" s="26">
        <v>170</v>
      </c>
      <c r="C175" s="27"/>
      <c r="D175" s="26"/>
      <c r="E175" s="72">
        <v>620</v>
      </c>
      <c r="F175" s="73"/>
      <c r="G175" s="74"/>
      <c r="H175" s="26"/>
      <c r="I175" s="38">
        <f>МАР.21!I175+F175-E175</f>
        <v>-2480</v>
      </c>
    </row>
    <row r="176" spans="1:9" x14ac:dyDescent="0.25">
      <c r="A176" s="71"/>
      <c r="B176" s="26">
        <v>171</v>
      </c>
      <c r="C176" s="27"/>
      <c r="D176" s="26"/>
      <c r="E176" s="72">
        <v>620</v>
      </c>
      <c r="F176" s="73"/>
      <c r="G176" s="74"/>
      <c r="H176" s="26"/>
      <c r="I176" s="38">
        <f>МАР.21!I176+F176-E176</f>
        <v>-2480</v>
      </c>
    </row>
    <row r="177" spans="1:9" x14ac:dyDescent="0.25">
      <c r="A177" s="71"/>
      <c r="B177" s="26">
        <v>172</v>
      </c>
      <c r="C177" s="27"/>
      <c r="D177" s="26"/>
      <c r="E177" s="72">
        <v>620</v>
      </c>
      <c r="F177" s="73"/>
      <c r="G177" s="74"/>
      <c r="H177" s="26"/>
      <c r="I177" s="38">
        <f>МАР.21!I177+F177-E177</f>
        <v>-2480</v>
      </c>
    </row>
    <row r="178" spans="1:9" x14ac:dyDescent="0.25">
      <c r="A178" s="71"/>
      <c r="B178" s="26">
        <v>173</v>
      </c>
      <c r="C178" s="27"/>
      <c r="D178" s="26"/>
      <c r="E178" s="72">
        <v>620</v>
      </c>
      <c r="F178" s="73"/>
      <c r="G178" s="74"/>
      <c r="H178" s="26"/>
      <c r="I178" s="38">
        <f>МАР.21!I178+F178-E178</f>
        <v>-2480</v>
      </c>
    </row>
    <row r="179" spans="1:9" x14ac:dyDescent="0.25">
      <c r="A179" s="71"/>
      <c r="B179" s="26">
        <v>174</v>
      </c>
      <c r="C179" s="27"/>
      <c r="D179" s="26"/>
      <c r="E179" s="72">
        <v>620</v>
      </c>
      <c r="F179" s="73"/>
      <c r="G179" s="74"/>
      <c r="H179" s="26"/>
      <c r="I179" s="38">
        <f>МАР.21!I179+F179-E179</f>
        <v>-2480</v>
      </c>
    </row>
    <row r="180" spans="1:9" x14ac:dyDescent="0.25">
      <c r="A180" s="71"/>
      <c r="B180" s="26">
        <v>175</v>
      </c>
      <c r="C180" s="27"/>
      <c r="D180" s="26"/>
      <c r="E180" s="72">
        <v>620</v>
      </c>
      <c r="F180" s="73"/>
      <c r="G180" s="74"/>
      <c r="H180" s="26"/>
      <c r="I180" s="38">
        <f>МАР.21!I180+F180-E180</f>
        <v>-2480</v>
      </c>
    </row>
    <row r="181" spans="1:9" x14ac:dyDescent="0.25">
      <c r="A181" s="71"/>
      <c r="B181" s="26">
        <v>176</v>
      </c>
      <c r="C181" s="27"/>
      <c r="D181" s="26"/>
      <c r="E181" s="72">
        <v>620</v>
      </c>
      <c r="F181" s="73"/>
      <c r="G181" s="74"/>
      <c r="H181" s="26"/>
      <c r="I181" s="38">
        <f>МАР.21!I181+F181-E181</f>
        <v>-2480</v>
      </c>
    </row>
    <row r="182" spans="1:9" x14ac:dyDescent="0.25">
      <c r="A182" s="71"/>
      <c r="B182" s="26">
        <v>177</v>
      </c>
      <c r="C182" s="27"/>
      <c r="D182" s="26"/>
      <c r="E182" s="72">
        <v>620</v>
      </c>
      <c r="F182" s="38"/>
      <c r="G182" s="74"/>
      <c r="H182" s="75"/>
      <c r="I182" s="38">
        <f>МАР.21!I182+F182-E182</f>
        <v>-2480</v>
      </c>
    </row>
    <row r="183" spans="1:9" x14ac:dyDescent="0.25">
      <c r="A183" s="71"/>
      <c r="B183" s="26">
        <v>178</v>
      </c>
      <c r="C183" s="27"/>
      <c r="D183" s="26"/>
      <c r="E183" s="72">
        <v>620</v>
      </c>
      <c r="F183" s="73"/>
      <c r="G183" s="74"/>
      <c r="H183" s="75"/>
      <c r="I183" s="38">
        <f>МАР.21!I183+F183-E183</f>
        <v>-2480</v>
      </c>
    </row>
    <row r="184" spans="1:9" x14ac:dyDescent="0.25">
      <c r="A184" s="71"/>
      <c r="B184" s="26">
        <v>179</v>
      </c>
      <c r="C184" s="27"/>
      <c r="D184" s="26"/>
      <c r="E184" s="72">
        <v>620</v>
      </c>
      <c r="F184" s="73"/>
      <c r="G184" s="74"/>
      <c r="H184" s="75"/>
      <c r="I184" s="38">
        <f>МАР.21!I184+F184-E184</f>
        <v>-2480</v>
      </c>
    </row>
    <row r="185" spans="1:9" x14ac:dyDescent="0.25">
      <c r="A185" s="71"/>
      <c r="B185" s="26">
        <v>180</v>
      </c>
      <c r="C185" s="27"/>
      <c r="D185" s="26"/>
      <c r="E185" s="72">
        <v>620</v>
      </c>
      <c r="F185" s="73">
        <v>1500</v>
      </c>
      <c r="G185" s="74" t="s">
        <v>196</v>
      </c>
      <c r="H185" s="75">
        <v>44299</v>
      </c>
      <c r="I185" s="38">
        <f>МАР.21!I185+F185-E185</f>
        <v>2020</v>
      </c>
    </row>
    <row r="186" spans="1:9" x14ac:dyDescent="0.25">
      <c r="A186" s="71"/>
      <c r="B186" s="26">
        <v>181</v>
      </c>
      <c r="C186" s="27"/>
      <c r="D186" s="26"/>
      <c r="E186" s="72">
        <v>620</v>
      </c>
      <c r="F186" s="73"/>
      <c r="G186" s="74"/>
      <c r="H186" s="26"/>
      <c r="I186" s="38">
        <f>МАР.21!I186+F186-E186</f>
        <v>-2480</v>
      </c>
    </row>
    <row r="187" spans="1:9" x14ac:dyDescent="0.25">
      <c r="A187" s="71"/>
      <c r="B187" s="26">
        <v>182</v>
      </c>
      <c r="C187" s="27"/>
      <c r="D187" s="26"/>
      <c r="E187" s="72">
        <v>620</v>
      </c>
      <c r="F187" s="73"/>
      <c r="G187" s="74"/>
      <c r="H187" s="75"/>
      <c r="I187" s="38">
        <f>МАР.21!I187+F187-E187</f>
        <v>-2480</v>
      </c>
    </row>
    <row r="188" spans="1:9" x14ac:dyDescent="0.25">
      <c r="A188" s="71"/>
      <c r="B188" s="26">
        <v>183</v>
      </c>
      <c r="C188" s="27"/>
      <c r="D188" s="26"/>
      <c r="E188" s="72">
        <v>620</v>
      </c>
      <c r="F188" s="73"/>
      <c r="G188" s="74"/>
      <c r="H188" s="75"/>
      <c r="I188" s="38">
        <f>МАР.21!I188+F188-E188</f>
        <v>-2480</v>
      </c>
    </row>
    <row r="189" spans="1:9" x14ac:dyDescent="0.25">
      <c r="A189" s="71"/>
      <c r="B189" s="26">
        <v>184</v>
      </c>
      <c r="C189" s="27"/>
      <c r="D189" s="26"/>
      <c r="E189" s="72">
        <v>620</v>
      </c>
      <c r="F189" s="73"/>
      <c r="G189" s="74"/>
      <c r="H189" s="26"/>
      <c r="I189" s="38">
        <f>МАР.21!I189+F189-E189</f>
        <v>-2480</v>
      </c>
    </row>
    <row r="190" spans="1:9" x14ac:dyDescent="0.25">
      <c r="A190" s="71"/>
      <c r="B190" s="26">
        <v>185</v>
      </c>
      <c r="C190" s="27"/>
      <c r="D190" s="26"/>
      <c r="E190" s="72">
        <v>620</v>
      </c>
      <c r="F190" s="73"/>
      <c r="G190" s="74"/>
      <c r="H190" s="26"/>
      <c r="I190" s="38">
        <f>МАР.21!I190+F190-E190</f>
        <v>-2480</v>
      </c>
    </row>
    <row r="191" spans="1:9" x14ac:dyDescent="0.25">
      <c r="A191" s="71"/>
      <c r="B191" s="26">
        <v>186</v>
      </c>
      <c r="C191" s="27"/>
      <c r="D191" s="26"/>
      <c r="E191" s="72">
        <v>620</v>
      </c>
      <c r="F191" s="73"/>
      <c r="G191" s="74"/>
      <c r="H191" s="75"/>
      <c r="I191" s="38">
        <f>МАР.21!I191+F191-E191</f>
        <v>-2480</v>
      </c>
    </row>
    <row r="192" spans="1:9" x14ac:dyDescent="0.25">
      <c r="A192" s="71"/>
      <c r="B192" s="26">
        <v>187</v>
      </c>
      <c r="C192" s="27"/>
      <c r="D192" s="26"/>
      <c r="E192" s="72">
        <v>620</v>
      </c>
      <c r="F192" s="73"/>
      <c r="G192" s="74"/>
      <c r="H192" s="26"/>
      <c r="I192" s="38">
        <f>МАР.21!I192+F192-E192</f>
        <v>-2480</v>
      </c>
    </row>
    <row r="193" spans="1:9" x14ac:dyDescent="0.25">
      <c r="A193" s="71"/>
      <c r="B193" s="26">
        <v>188</v>
      </c>
      <c r="C193" s="27"/>
      <c r="D193" s="26"/>
      <c r="E193" s="72">
        <v>620</v>
      </c>
      <c r="F193" s="73"/>
      <c r="G193" s="74"/>
      <c r="H193" s="26"/>
      <c r="I193" s="38">
        <f>МАР.21!I193+F193-E193</f>
        <v>-2480</v>
      </c>
    </row>
    <row r="194" spans="1:9" x14ac:dyDescent="0.25">
      <c r="A194" s="71"/>
      <c r="B194" s="26">
        <v>189</v>
      </c>
      <c r="C194" s="27"/>
      <c r="D194" s="26"/>
      <c r="E194" s="72">
        <v>620</v>
      </c>
      <c r="F194" s="73"/>
      <c r="G194" s="74"/>
      <c r="H194" s="26"/>
      <c r="I194" s="38">
        <f>МАР.21!I194+F194-E194</f>
        <v>-2480</v>
      </c>
    </row>
    <row r="195" spans="1:9" x14ac:dyDescent="0.25">
      <c r="A195" s="71"/>
      <c r="B195" s="26">
        <v>190</v>
      </c>
      <c r="C195" s="27"/>
      <c r="D195" s="26"/>
      <c r="E195" s="72">
        <v>620</v>
      </c>
      <c r="F195" s="73"/>
      <c r="G195" s="74"/>
      <c r="H195" s="26"/>
      <c r="I195" s="38">
        <f>МАР.21!I195+F195-E195</f>
        <v>-2480</v>
      </c>
    </row>
    <row r="196" spans="1:9" x14ac:dyDescent="0.25">
      <c r="A196" s="71"/>
      <c r="B196" s="26">
        <v>191</v>
      </c>
      <c r="C196" s="27"/>
      <c r="D196" s="26"/>
      <c r="E196" s="72"/>
      <c r="F196" s="73"/>
      <c r="G196" s="74"/>
      <c r="H196" s="26"/>
      <c r="I196" s="38">
        <f>МАР.21!I196+F196-E196</f>
        <v>0</v>
      </c>
    </row>
    <row r="197" spans="1:9" x14ac:dyDescent="0.25">
      <c r="A197" s="71"/>
      <c r="B197" s="26">
        <v>192</v>
      </c>
      <c r="C197" s="27"/>
      <c r="D197" s="26"/>
      <c r="E197" s="72">
        <v>620</v>
      </c>
      <c r="F197" s="73"/>
      <c r="G197" s="74"/>
      <c r="H197" s="75"/>
      <c r="I197" s="38">
        <f>МАР.21!I197+F197-E197</f>
        <v>-2480</v>
      </c>
    </row>
    <row r="198" spans="1:9" x14ac:dyDescent="0.25">
      <c r="A198" s="71"/>
      <c r="B198" s="26">
        <v>193</v>
      </c>
      <c r="C198" s="26"/>
      <c r="D198" s="26"/>
      <c r="E198" s="72">
        <v>620</v>
      </c>
      <c r="F198" s="73"/>
      <c r="G198" s="74"/>
      <c r="H198" s="75"/>
      <c r="I198" s="38">
        <f>МАР.21!I198+F198-E198</f>
        <v>-2480</v>
      </c>
    </row>
    <row r="199" spans="1:9" x14ac:dyDescent="0.25">
      <c r="A199" s="71"/>
      <c r="B199" s="26">
        <v>194</v>
      </c>
      <c r="C199" s="27"/>
      <c r="D199" s="26"/>
      <c r="E199" s="72">
        <v>620</v>
      </c>
      <c r="F199" s="73"/>
      <c r="G199" s="74"/>
      <c r="H199" s="26"/>
      <c r="I199" s="38">
        <f>МАР.21!I199+F199-E199</f>
        <v>-2480</v>
      </c>
    </row>
    <row r="200" spans="1:9" x14ac:dyDescent="0.25">
      <c r="A200" s="71"/>
      <c r="B200" s="26">
        <v>195</v>
      </c>
      <c r="C200" s="27"/>
      <c r="D200" s="26"/>
      <c r="E200" s="72">
        <v>620</v>
      </c>
      <c r="F200" s="73"/>
      <c r="G200" s="74"/>
      <c r="H200" s="26"/>
      <c r="I200" s="38">
        <f>МАР.21!I200+F200-E200</f>
        <v>-2480</v>
      </c>
    </row>
    <row r="201" spans="1:9" x14ac:dyDescent="0.25">
      <c r="A201" s="71"/>
      <c r="B201" s="26">
        <v>196</v>
      </c>
      <c r="C201" s="27"/>
      <c r="D201" s="26"/>
      <c r="E201" s="72">
        <v>620</v>
      </c>
      <c r="F201" s="73"/>
      <c r="G201" s="74"/>
      <c r="H201" s="26"/>
      <c r="I201" s="38">
        <f>МАР.21!I201+F201-E201</f>
        <v>-2480</v>
      </c>
    </row>
    <row r="202" spans="1:9" x14ac:dyDescent="0.25">
      <c r="A202" s="71"/>
      <c r="B202" s="26">
        <v>197</v>
      </c>
      <c r="C202" s="27"/>
      <c r="D202" s="26"/>
      <c r="E202" s="72">
        <v>620</v>
      </c>
      <c r="F202" s="73"/>
      <c r="G202" s="74"/>
      <c r="H202" s="75"/>
      <c r="I202" s="38">
        <f>МАР.21!I202+F202-E202</f>
        <v>-2480</v>
      </c>
    </row>
    <row r="203" spans="1:9" x14ac:dyDescent="0.25">
      <c r="A203" s="71"/>
      <c r="B203" s="26">
        <v>198</v>
      </c>
      <c r="C203" s="27"/>
      <c r="D203" s="26"/>
      <c r="E203" s="72">
        <v>620</v>
      </c>
      <c r="F203" s="73"/>
      <c r="G203" s="74"/>
      <c r="H203" s="75"/>
      <c r="I203" s="38">
        <f>МАР.21!I203+F203-E203</f>
        <v>-2480</v>
      </c>
    </row>
    <row r="204" spans="1:9" x14ac:dyDescent="0.25">
      <c r="A204" s="71"/>
      <c r="B204" s="26">
        <v>199</v>
      </c>
      <c r="C204" s="27"/>
      <c r="D204" s="26"/>
      <c r="E204" s="72">
        <v>620</v>
      </c>
      <c r="F204" s="73"/>
      <c r="G204" s="74"/>
      <c r="H204" s="75"/>
      <c r="I204" s="38">
        <f>МАР.21!I204+F204-E204</f>
        <v>-2480</v>
      </c>
    </row>
    <row r="205" spans="1:9" x14ac:dyDescent="0.25">
      <c r="A205" s="71"/>
      <c r="B205" s="26">
        <v>200</v>
      </c>
      <c r="C205" s="81"/>
      <c r="D205" s="26"/>
      <c r="E205" s="72">
        <v>620</v>
      </c>
      <c r="F205" s="73"/>
      <c r="G205" s="74"/>
      <c r="H205" s="26"/>
      <c r="I205" s="38">
        <f>МАР.21!I205+F205-E205</f>
        <v>-2480</v>
      </c>
    </row>
    <row r="206" spans="1:9" x14ac:dyDescent="0.25">
      <c r="A206" s="71"/>
      <c r="B206" s="26">
        <v>201</v>
      </c>
      <c r="C206" s="27"/>
      <c r="D206" s="26"/>
      <c r="E206" s="72">
        <v>620</v>
      </c>
      <c r="F206" s="73"/>
      <c r="G206" s="74"/>
      <c r="H206" s="26"/>
      <c r="I206" s="38">
        <f>МАР.21!I206+F206-E206</f>
        <v>-2480</v>
      </c>
    </row>
    <row r="207" spans="1:9" x14ac:dyDescent="0.25">
      <c r="A207" s="71"/>
      <c r="B207" s="26">
        <v>202</v>
      </c>
      <c r="C207" s="27"/>
      <c r="D207" s="26"/>
      <c r="E207" s="72">
        <v>620</v>
      </c>
      <c r="F207" s="73"/>
      <c r="G207" s="74"/>
      <c r="H207" s="26"/>
      <c r="I207" s="38">
        <f>МАР.21!I207+F207-E207</f>
        <v>-620</v>
      </c>
    </row>
    <row r="208" spans="1:9" x14ac:dyDescent="0.25">
      <c r="A208" s="71"/>
      <c r="B208" s="26">
        <v>203</v>
      </c>
      <c r="C208" s="27"/>
      <c r="D208" s="26"/>
      <c r="E208" s="72">
        <v>620</v>
      </c>
      <c r="F208" s="73"/>
      <c r="G208" s="74"/>
      <c r="H208" s="26"/>
      <c r="I208" s="38">
        <f>МАР.21!I208+F208-E208</f>
        <v>2640</v>
      </c>
    </row>
    <row r="209" spans="1:9" x14ac:dyDescent="0.25">
      <c r="A209" s="71"/>
      <c r="B209" s="26">
        <v>204</v>
      </c>
      <c r="C209" s="27"/>
      <c r="D209" s="26"/>
      <c r="E209" s="72">
        <v>620</v>
      </c>
      <c r="F209" s="73"/>
      <c r="G209" s="74"/>
      <c r="H209" s="26"/>
      <c r="I209" s="38">
        <f>МАР.21!I209+F209-E209</f>
        <v>12520</v>
      </c>
    </row>
    <row r="210" spans="1:9" x14ac:dyDescent="0.25">
      <c r="A210" s="71"/>
      <c r="B210" s="26">
        <v>205</v>
      </c>
      <c r="C210" s="27"/>
      <c r="D210" s="26"/>
      <c r="E210" s="72">
        <v>620</v>
      </c>
      <c r="F210" s="73">
        <v>650</v>
      </c>
      <c r="G210" s="74" t="s">
        <v>197</v>
      </c>
      <c r="H210" s="75">
        <v>44313</v>
      </c>
      <c r="I210" s="38">
        <f>МАР.21!I210+F210-E210</f>
        <v>-1830</v>
      </c>
    </row>
    <row r="211" spans="1:9" x14ac:dyDescent="0.25">
      <c r="A211" s="71"/>
      <c r="B211" s="26">
        <v>206</v>
      </c>
      <c r="C211" s="27"/>
      <c r="D211" s="26"/>
      <c r="E211" s="72">
        <v>620</v>
      </c>
      <c r="F211" s="73"/>
      <c r="G211" s="74"/>
      <c r="H211" s="26"/>
      <c r="I211" s="38">
        <f>МАР.21!I211+F211-E211</f>
        <v>-2480</v>
      </c>
    </row>
    <row r="212" spans="1:9" x14ac:dyDescent="0.25">
      <c r="A212" s="71"/>
      <c r="B212" s="26">
        <v>207</v>
      </c>
      <c r="C212" s="27"/>
      <c r="D212" s="26"/>
      <c r="E212" s="72">
        <v>620</v>
      </c>
      <c r="F212" s="73"/>
      <c r="G212" s="74"/>
      <c r="H212" s="26"/>
      <c r="I212" s="38">
        <f>МАР.21!I212+F212-E212</f>
        <v>-2480</v>
      </c>
    </row>
    <row r="213" spans="1:9" x14ac:dyDescent="0.25">
      <c r="A213" s="71"/>
      <c r="B213" s="26">
        <v>208</v>
      </c>
      <c r="C213" s="27"/>
      <c r="D213" s="26"/>
      <c r="E213" s="72">
        <v>620</v>
      </c>
      <c r="F213" s="73"/>
      <c r="G213" s="74"/>
      <c r="H213" s="26"/>
      <c r="I213" s="38">
        <f>МАР.21!I213+F213-E213</f>
        <v>-2480</v>
      </c>
    </row>
    <row r="214" spans="1:9" x14ac:dyDescent="0.25">
      <c r="A214" s="71"/>
      <c r="B214" s="26">
        <v>209</v>
      </c>
      <c r="C214" s="52"/>
      <c r="D214" s="26"/>
      <c r="E214" s="72">
        <v>620</v>
      </c>
      <c r="F214" s="73"/>
      <c r="G214" s="74"/>
      <c r="H214" s="26"/>
      <c r="I214" s="38">
        <f>МАР.21!I214+F214-E214</f>
        <v>-2480</v>
      </c>
    </row>
    <row r="215" spans="1:9" x14ac:dyDescent="0.25">
      <c r="A215" s="71"/>
      <c r="B215" s="26">
        <v>210</v>
      </c>
      <c r="C215" s="52"/>
      <c r="D215" s="26"/>
      <c r="E215" s="72">
        <v>620</v>
      </c>
      <c r="F215" s="73"/>
      <c r="G215" s="74"/>
      <c r="H215" s="26"/>
      <c r="I215" s="38">
        <f>МАР.21!I215+F215-E215</f>
        <v>-2480</v>
      </c>
    </row>
    <row r="216" spans="1:9" x14ac:dyDescent="0.25">
      <c r="A216" s="71"/>
      <c r="B216" s="26">
        <v>211</v>
      </c>
      <c r="C216" s="52"/>
      <c r="D216" s="26"/>
      <c r="E216" s="72">
        <v>620</v>
      </c>
      <c r="F216" s="73"/>
      <c r="G216" s="74"/>
      <c r="H216" s="26"/>
      <c r="I216" s="38">
        <f>МАР.21!I216+F216-E216</f>
        <v>-2480</v>
      </c>
    </row>
    <row r="217" spans="1:9" x14ac:dyDescent="0.25">
      <c r="A217" s="71"/>
      <c r="B217" s="26">
        <v>212</v>
      </c>
      <c r="C217" s="52"/>
      <c r="D217" s="26"/>
      <c r="E217" s="72">
        <v>620</v>
      </c>
      <c r="F217" s="73"/>
      <c r="G217" s="74"/>
      <c r="H217" s="26"/>
      <c r="I217" s="38">
        <f>МАР.21!I217+F217-E217</f>
        <v>-2480</v>
      </c>
    </row>
    <row r="218" spans="1:9" x14ac:dyDescent="0.25">
      <c r="A218" s="71"/>
      <c r="B218" s="26">
        <v>213</v>
      </c>
      <c r="C218" s="52"/>
      <c r="D218" s="26"/>
      <c r="E218" s="72">
        <v>620</v>
      </c>
      <c r="F218" s="73"/>
      <c r="G218" s="74"/>
      <c r="H218" s="26"/>
      <c r="I218" s="38">
        <f>МАР.21!I218+F218-E218</f>
        <v>-2480</v>
      </c>
    </row>
    <row r="219" spans="1:9" x14ac:dyDescent="0.25">
      <c r="A219" s="71"/>
      <c r="B219" s="26">
        <v>214</v>
      </c>
      <c r="C219" s="27"/>
      <c r="D219" s="26"/>
      <c r="E219" s="72"/>
      <c r="F219" s="73"/>
      <c r="G219" s="74"/>
      <c r="H219" s="75"/>
      <c r="I219" s="38">
        <f>МАР.21!I219+F219-E219</f>
        <v>0</v>
      </c>
    </row>
    <row r="220" spans="1:9" x14ac:dyDescent="0.25">
      <c r="A220" s="71"/>
      <c r="B220" s="26">
        <v>215</v>
      </c>
      <c r="C220" s="27"/>
      <c r="D220" s="26"/>
      <c r="E220" s="72"/>
      <c r="F220" s="73"/>
      <c r="G220" s="74"/>
      <c r="H220" s="26"/>
      <c r="I220" s="38">
        <f>МАР.21!I220+F220-E220</f>
        <v>0</v>
      </c>
    </row>
    <row r="221" spans="1:9" x14ac:dyDescent="0.25">
      <c r="A221" s="71"/>
      <c r="B221" s="26">
        <v>216</v>
      </c>
      <c r="C221" s="27"/>
      <c r="D221" s="26"/>
      <c r="E221" s="72"/>
      <c r="F221" s="73"/>
      <c r="G221" s="74"/>
      <c r="H221" s="26"/>
      <c r="I221" s="38">
        <f>МАР.21!I221+F221-E221</f>
        <v>0</v>
      </c>
    </row>
    <row r="222" spans="1:9" x14ac:dyDescent="0.25">
      <c r="A222" s="71"/>
      <c r="B222" s="26">
        <v>217</v>
      </c>
      <c r="C222" s="27"/>
      <c r="D222" s="26"/>
      <c r="E222" s="72"/>
      <c r="F222" s="73"/>
      <c r="G222" s="74"/>
      <c r="H222" s="26"/>
      <c r="I222" s="38">
        <f>МАР.21!I222+F222-E222</f>
        <v>0</v>
      </c>
    </row>
    <row r="223" spans="1:9" x14ac:dyDescent="0.25">
      <c r="A223" s="71"/>
      <c r="B223" s="26">
        <v>218</v>
      </c>
      <c r="C223" s="27"/>
      <c r="D223" s="26"/>
      <c r="E223" s="72"/>
      <c r="F223" s="73"/>
      <c r="G223" s="74"/>
      <c r="H223" s="26"/>
      <c r="I223" s="38">
        <f>МАР.21!I223+F223-E223</f>
        <v>0</v>
      </c>
    </row>
    <row r="224" spans="1:9" x14ac:dyDescent="0.25">
      <c r="A224" s="71"/>
      <c r="B224" s="26">
        <v>219</v>
      </c>
      <c r="C224" s="27"/>
      <c r="D224" s="26"/>
      <c r="E224" s="72"/>
      <c r="F224" s="73"/>
      <c r="G224" s="74"/>
      <c r="H224" s="26"/>
      <c r="I224" s="38">
        <f>МАР.21!I224+F224-E224</f>
        <v>0</v>
      </c>
    </row>
    <row r="225" spans="1:9" x14ac:dyDescent="0.25">
      <c r="A225" s="71"/>
      <c r="B225" s="26">
        <v>220</v>
      </c>
      <c r="C225" s="27"/>
      <c r="D225" s="26"/>
      <c r="E225" s="72"/>
      <c r="F225" s="73"/>
      <c r="G225" s="74"/>
      <c r="H225" s="26"/>
      <c r="I225" s="38">
        <f>МАР.21!I225+F225-E225</f>
        <v>0</v>
      </c>
    </row>
    <row r="226" spans="1:9" x14ac:dyDescent="0.25">
      <c r="A226" s="71"/>
      <c r="B226" s="26">
        <v>221</v>
      </c>
      <c r="C226" s="27"/>
      <c r="D226" s="26"/>
      <c r="E226" s="72"/>
      <c r="F226" s="73"/>
      <c r="G226" s="74"/>
      <c r="H226" s="26"/>
      <c r="I226" s="38">
        <f>МАР.21!I226+F226-E226</f>
        <v>0</v>
      </c>
    </row>
    <row r="227" spans="1:9" x14ac:dyDescent="0.25">
      <c r="A227" s="71"/>
      <c r="B227" s="26">
        <v>222</v>
      </c>
      <c r="C227" s="27"/>
      <c r="D227" s="26"/>
      <c r="E227" s="72"/>
      <c r="F227" s="73"/>
      <c r="G227" s="74"/>
      <c r="H227" s="26"/>
      <c r="I227" s="38">
        <f>МАР.21!I227+F227-E227</f>
        <v>0</v>
      </c>
    </row>
    <row r="228" spans="1:9" x14ac:dyDescent="0.25">
      <c r="A228" s="71"/>
      <c r="B228" s="26">
        <v>223</v>
      </c>
      <c r="C228" s="27"/>
      <c r="D228" s="26"/>
      <c r="E228" s="72"/>
      <c r="F228" s="79"/>
      <c r="G228" s="74"/>
      <c r="H228" s="26"/>
      <c r="I228" s="38">
        <f>МАР.21!I228+F228-E228</f>
        <v>0</v>
      </c>
    </row>
    <row r="229" spans="1:9" x14ac:dyDescent="0.25">
      <c r="A229" s="71"/>
      <c r="B229" s="26">
        <v>224</v>
      </c>
      <c r="C229" s="27"/>
      <c r="D229" s="26"/>
      <c r="E229" s="72"/>
      <c r="F229" s="73"/>
      <c r="G229" s="74"/>
      <c r="H229" s="75"/>
      <c r="I229" s="38">
        <f>МАР.21!I229+F229-E229</f>
        <v>0</v>
      </c>
    </row>
    <row r="230" spans="1:9" x14ac:dyDescent="0.25">
      <c r="A230" s="71"/>
      <c r="B230" s="26">
        <v>225</v>
      </c>
      <c r="C230" s="27"/>
      <c r="D230" s="26"/>
      <c r="E230" s="72"/>
      <c r="F230" s="73"/>
      <c r="G230" s="74"/>
      <c r="H230" s="26"/>
      <c r="I230" s="38">
        <f>МАР.21!I230+F230-E230</f>
        <v>0</v>
      </c>
    </row>
    <row r="231" spans="1:9" x14ac:dyDescent="0.25">
      <c r="A231" s="71"/>
      <c r="B231" s="26">
        <v>226</v>
      </c>
      <c r="C231" s="27"/>
      <c r="D231" s="26"/>
      <c r="E231" s="72"/>
      <c r="F231" s="73"/>
      <c r="G231" s="74"/>
      <c r="H231" s="75"/>
      <c r="I231" s="38">
        <f>МАР.21!I231+F231-E231</f>
        <v>0</v>
      </c>
    </row>
    <row r="232" spans="1:9" x14ac:dyDescent="0.25">
      <c r="A232" s="71"/>
      <c r="B232" s="26">
        <v>227</v>
      </c>
      <c r="C232" s="53"/>
      <c r="D232" s="26"/>
      <c r="E232" s="72"/>
      <c r="F232" s="73"/>
      <c r="G232" s="74"/>
      <c r="H232" s="26"/>
      <c r="I232" s="38">
        <f>МАР.21!I232+F232-E232</f>
        <v>0</v>
      </c>
    </row>
    <row r="233" spans="1:9" x14ac:dyDescent="0.25">
      <c r="A233" s="71"/>
      <c r="B233" s="26">
        <v>228</v>
      </c>
      <c r="C233" s="53"/>
      <c r="D233" s="26"/>
      <c r="E233" s="72"/>
      <c r="F233" s="73"/>
      <c r="G233" s="74"/>
      <c r="H233" s="26"/>
      <c r="I233" s="38">
        <f>МАР.21!I233+F233-E233</f>
        <v>0</v>
      </c>
    </row>
    <row r="234" spans="1:9" x14ac:dyDescent="0.25">
      <c r="A234" s="71"/>
      <c r="B234" s="26">
        <v>229</v>
      </c>
      <c r="C234" s="27"/>
      <c r="D234" s="26"/>
      <c r="E234" s="72"/>
      <c r="F234" s="73"/>
      <c r="G234" s="74"/>
      <c r="H234" s="26"/>
      <c r="I234" s="38">
        <f>МАР.21!I234+F234-E234</f>
        <v>0</v>
      </c>
    </row>
    <row r="235" spans="1:9" x14ac:dyDescent="0.25">
      <c r="A235" s="71"/>
      <c r="B235" s="26">
        <v>230</v>
      </c>
      <c r="C235" s="27"/>
      <c r="D235" s="26"/>
      <c r="E235" s="72"/>
      <c r="F235" s="73"/>
      <c r="G235" s="74"/>
      <c r="H235" s="26"/>
      <c r="I235" s="38">
        <f>МАР.21!I235+F235-E235</f>
        <v>0</v>
      </c>
    </row>
    <row r="236" spans="1:9" x14ac:dyDescent="0.25">
      <c r="A236" s="77"/>
      <c r="B236" s="26">
        <v>231</v>
      </c>
      <c r="C236" s="27"/>
      <c r="D236" s="26"/>
      <c r="E236" s="72"/>
      <c r="F236" s="73"/>
      <c r="G236" s="74"/>
      <c r="H236" s="75"/>
      <c r="I236" s="38">
        <f>МАР.21!I236+F236-E236</f>
        <v>0</v>
      </c>
    </row>
    <row r="237" spans="1:9" x14ac:dyDescent="0.25">
      <c r="A237" s="77"/>
      <c r="B237" s="26">
        <v>232</v>
      </c>
      <c r="C237" s="27"/>
      <c r="D237" s="26"/>
      <c r="E237" s="72"/>
      <c r="F237" s="73"/>
      <c r="G237" s="74"/>
      <c r="H237" s="75"/>
      <c r="I237" s="38">
        <f>МАР.21!I237+F237-E237</f>
        <v>0</v>
      </c>
    </row>
    <row r="238" spans="1:9" x14ac:dyDescent="0.25">
      <c r="A238" s="77"/>
      <c r="B238" s="26">
        <v>233</v>
      </c>
      <c r="C238" s="27"/>
      <c r="D238" s="26"/>
      <c r="E238" s="72"/>
      <c r="F238" s="73"/>
      <c r="G238" s="74"/>
      <c r="H238" s="26"/>
      <c r="I238" s="38">
        <f>МАР.21!I238+F238-E238</f>
        <v>0</v>
      </c>
    </row>
    <row r="239" spans="1:9" x14ac:dyDescent="0.25">
      <c r="A239" s="77"/>
      <c r="B239" s="26">
        <v>234</v>
      </c>
      <c r="C239" s="27"/>
      <c r="D239" s="26"/>
      <c r="E239" s="72"/>
      <c r="F239" s="73"/>
      <c r="G239" s="74"/>
      <c r="H239" s="75"/>
      <c r="I239" s="38">
        <f>МАР.21!I239+F239-E239</f>
        <v>0</v>
      </c>
    </row>
    <row r="240" spans="1:9" x14ac:dyDescent="0.25">
      <c r="A240" s="77"/>
      <c r="B240" s="26">
        <v>235</v>
      </c>
      <c r="C240" s="27"/>
      <c r="D240" s="26"/>
      <c r="E240" s="72"/>
      <c r="F240" s="73"/>
      <c r="G240" s="74"/>
      <c r="H240" s="75"/>
      <c r="I240" s="38">
        <f>МАР.21!I240+F240-E240</f>
        <v>0</v>
      </c>
    </row>
    <row r="241" spans="1:9" x14ac:dyDescent="0.25">
      <c r="A241" s="77"/>
      <c r="B241" s="26">
        <v>236</v>
      </c>
      <c r="C241" s="27"/>
      <c r="D241" s="26"/>
      <c r="E241" s="72"/>
      <c r="F241" s="73"/>
      <c r="G241" s="74"/>
      <c r="H241" s="26"/>
      <c r="I241" s="38">
        <f>МАР.21!I241+F241-E241</f>
        <v>0</v>
      </c>
    </row>
    <row r="242" spans="1:9" x14ac:dyDescent="0.25">
      <c r="A242" s="77"/>
      <c r="B242" s="26">
        <v>237</v>
      </c>
      <c r="C242" s="27"/>
      <c r="D242" s="26"/>
      <c r="E242" s="72"/>
      <c r="F242" s="73"/>
      <c r="G242" s="74"/>
      <c r="H242" s="26"/>
      <c r="I242" s="38">
        <f>МАР.21!I242+F242-E242</f>
        <v>0</v>
      </c>
    </row>
    <row r="243" spans="1:9" x14ac:dyDescent="0.25">
      <c r="A243" s="77"/>
      <c r="B243" s="26">
        <v>238</v>
      </c>
      <c r="C243" s="27"/>
      <c r="D243" s="26"/>
      <c r="E243" s="72"/>
      <c r="F243" s="73"/>
      <c r="G243" s="74"/>
      <c r="H243" s="75"/>
      <c r="I243" s="38">
        <f>МАР.21!I243+F243-E243</f>
        <v>0</v>
      </c>
    </row>
    <row r="244" spans="1:9" x14ac:dyDescent="0.25">
      <c r="A244" s="77"/>
      <c r="B244" s="26">
        <v>239</v>
      </c>
      <c r="C244" s="27"/>
      <c r="D244" s="26"/>
      <c r="E244" s="72"/>
      <c r="F244" s="73"/>
      <c r="G244" s="74"/>
      <c r="H244" s="26"/>
      <c r="I244" s="38">
        <f>МАР.21!I244+F244-E244</f>
        <v>0</v>
      </c>
    </row>
    <row r="245" spans="1:9" x14ac:dyDescent="0.25">
      <c r="A245" s="77"/>
      <c r="B245" s="26">
        <v>240</v>
      </c>
      <c r="C245" s="27"/>
      <c r="D245" s="26"/>
      <c r="E245" s="72"/>
      <c r="F245" s="73"/>
      <c r="G245" s="74"/>
      <c r="H245" s="75"/>
      <c r="I245" s="38">
        <f>МАР.21!I245+F245-E245</f>
        <v>0</v>
      </c>
    </row>
    <row r="246" spans="1:9" x14ac:dyDescent="0.25">
      <c r="A246" s="77"/>
      <c r="B246" s="26">
        <v>241</v>
      </c>
      <c r="C246" s="27"/>
      <c r="D246" s="26"/>
      <c r="E246" s="72"/>
      <c r="F246" s="73"/>
      <c r="G246" s="74"/>
      <c r="H246" s="26"/>
      <c r="I246" s="38">
        <f>МАР.21!I246+F246-E246</f>
        <v>0</v>
      </c>
    </row>
    <row r="247" spans="1:9" x14ac:dyDescent="0.25">
      <c r="A247" s="77"/>
      <c r="B247" s="26">
        <v>242</v>
      </c>
      <c r="C247" s="27"/>
      <c r="D247" s="26"/>
      <c r="E247" s="72"/>
      <c r="F247" s="73"/>
      <c r="G247" s="74"/>
      <c r="H247" s="26"/>
      <c r="I247" s="38">
        <f>МАР.21!I247+F247-E247</f>
        <v>0</v>
      </c>
    </row>
    <row r="248" spans="1:9" x14ac:dyDescent="0.25">
      <c r="A248" s="77"/>
      <c r="B248" s="26">
        <v>243</v>
      </c>
      <c r="C248" s="27"/>
      <c r="D248" s="26"/>
      <c r="E248" s="72"/>
      <c r="F248" s="73"/>
      <c r="G248" s="74"/>
      <c r="H248" s="26"/>
      <c r="I248" s="38">
        <f>МАР.21!I248+F248-E248</f>
        <v>0</v>
      </c>
    </row>
    <row r="249" spans="1:9" x14ac:dyDescent="0.25">
      <c r="A249" s="77"/>
      <c r="B249" s="26">
        <v>244</v>
      </c>
      <c r="C249" s="27"/>
      <c r="D249" s="26"/>
      <c r="E249" s="72"/>
      <c r="F249" s="73"/>
      <c r="G249" s="74"/>
      <c r="H249" s="26"/>
      <c r="I249" s="38">
        <f>МАР.21!I249+F249-E249</f>
        <v>0</v>
      </c>
    </row>
    <row r="250" spans="1:9" x14ac:dyDescent="0.25">
      <c r="A250" s="77"/>
      <c r="B250" s="26">
        <v>245</v>
      </c>
      <c r="C250" s="27"/>
      <c r="D250" s="26"/>
      <c r="E250" s="72"/>
      <c r="F250" s="73"/>
      <c r="G250" s="74"/>
      <c r="H250" s="26"/>
      <c r="I250" s="38">
        <f>МАР.21!I250+F250-E250</f>
        <v>0</v>
      </c>
    </row>
    <row r="251" spans="1:9" x14ac:dyDescent="0.25">
      <c r="A251" s="77"/>
      <c r="B251" s="26">
        <v>246</v>
      </c>
      <c r="C251" s="27"/>
      <c r="D251" s="26"/>
      <c r="E251" s="72"/>
      <c r="F251" s="73"/>
      <c r="G251" s="74"/>
      <c r="H251" s="26"/>
      <c r="I251" s="38">
        <f>МАР.21!I251+F251-E251</f>
        <v>0</v>
      </c>
    </row>
    <row r="252" spans="1:9" x14ac:dyDescent="0.25">
      <c r="A252" s="77"/>
      <c r="B252" s="26">
        <v>247</v>
      </c>
      <c r="C252" s="27"/>
      <c r="D252" s="26"/>
      <c r="E252" s="72"/>
      <c r="F252" s="73"/>
      <c r="G252" s="74"/>
      <c r="H252" s="26"/>
      <c r="I252" s="38">
        <f>МАР.21!I252+F252-E252</f>
        <v>0</v>
      </c>
    </row>
    <row r="253" spans="1:9" x14ac:dyDescent="0.25">
      <c r="A253" s="77"/>
      <c r="B253" s="26">
        <v>248</v>
      </c>
      <c r="C253" s="27"/>
      <c r="D253" s="26"/>
      <c r="E253" s="72"/>
      <c r="F253" s="73"/>
      <c r="G253" s="74"/>
      <c r="H253" s="26"/>
      <c r="I253" s="38">
        <f>МАР.21!I253+F253-E253</f>
        <v>0</v>
      </c>
    </row>
    <row r="254" spans="1:9" x14ac:dyDescent="0.25">
      <c r="A254" s="77"/>
      <c r="B254" s="26">
        <v>249</v>
      </c>
      <c r="C254" s="27"/>
      <c r="D254" s="26"/>
      <c r="E254" s="72"/>
      <c r="F254" s="73"/>
      <c r="G254" s="74"/>
      <c r="H254" s="26"/>
      <c r="I254" s="38">
        <f>МАР.21!I254+F254-E254</f>
        <v>0</v>
      </c>
    </row>
    <row r="255" spans="1:9" x14ac:dyDescent="0.25">
      <c r="A255" s="77"/>
      <c r="B255" s="26">
        <v>250</v>
      </c>
      <c r="C255" s="27"/>
      <c r="D255" s="26"/>
      <c r="E255" s="72"/>
      <c r="F255" s="73"/>
      <c r="G255" s="74"/>
      <c r="H255" s="26"/>
      <c r="I255" s="38">
        <f>МАР.21!I255+F255-E255</f>
        <v>0</v>
      </c>
    </row>
    <row r="256" spans="1:9" x14ac:dyDescent="0.25">
      <c r="A256" s="77"/>
      <c r="B256" s="26">
        <v>251</v>
      </c>
      <c r="C256" s="27"/>
      <c r="D256" s="26"/>
      <c r="E256" s="72"/>
      <c r="F256" s="73"/>
      <c r="G256" s="74"/>
      <c r="H256" s="26"/>
      <c r="I256" s="38">
        <f>МАР.21!I256+F256-E256</f>
        <v>0</v>
      </c>
    </row>
    <row r="257" spans="1:9" x14ac:dyDescent="0.25">
      <c r="A257" s="77"/>
      <c r="B257" s="26">
        <v>252</v>
      </c>
      <c r="C257" s="27"/>
      <c r="D257" s="26"/>
      <c r="E257" s="72"/>
      <c r="F257" s="73"/>
      <c r="G257" s="74"/>
      <c r="H257" s="26"/>
      <c r="I257" s="38">
        <f>МАР.21!I257+F257-E257</f>
        <v>0</v>
      </c>
    </row>
    <row r="258" spans="1:9" x14ac:dyDescent="0.25">
      <c r="A258" s="77"/>
      <c r="B258" s="26">
        <v>253</v>
      </c>
      <c r="C258" s="27"/>
      <c r="D258" s="26"/>
      <c r="E258" s="72"/>
      <c r="F258" s="73"/>
      <c r="G258" s="74"/>
      <c r="H258" s="26"/>
      <c r="I258" s="38">
        <f>МАР.21!I258+F258-E258</f>
        <v>0</v>
      </c>
    </row>
    <row r="259" spans="1:9" x14ac:dyDescent="0.25">
      <c r="A259" s="77"/>
      <c r="B259" s="26">
        <v>254</v>
      </c>
      <c r="C259" s="27"/>
      <c r="D259" s="26"/>
      <c r="E259" s="72"/>
      <c r="F259" s="73"/>
      <c r="G259" s="74"/>
      <c r="H259" s="26"/>
      <c r="I259" s="38">
        <f>МАР.21!I259+F259-E259</f>
        <v>0</v>
      </c>
    </row>
    <row r="260" spans="1:9" x14ac:dyDescent="0.25">
      <c r="A260" s="71"/>
      <c r="B260" s="26">
        <v>255</v>
      </c>
      <c r="C260" s="27"/>
      <c r="D260" s="26"/>
      <c r="E260" s="72"/>
      <c r="F260" s="73"/>
      <c r="G260" s="74"/>
      <c r="H260" s="75"/>
      <c r="I260" s="38">
        <f>МАР.21!I260+F260-E260</f>
        <v>0</v>
      </c>
    </row>
    <row r="261" spans="1:9" x14ac:dyDescent="0.25">
      <c r="A261" s="71"/>
      <c r="B261" s="26">
        <v>256</v>
      </c>
      <c r="C261" s="27"/>
      <c r="D261" s="26"/>
      <c r="E261" s="72"/>
      <c r="F261" s="73"/>
      <c r="G261" s="74"/>
      <c r="H261" s="75"/>
      <c r="I261" s="38">
        <f>МАР.21!I261+F261-E261</f>
        <v>0</v>
      </c>
    </row>
    <row r="262" spans="1:9" x14ac:dyDescent="0.25">
      <c r="A262" s="71"/>
      <c r="B262" s="26">
        <v>257</v>
      </c>
      <c r="C262" s="27"/>
      <c r="D262" s="26"/>
      <c r="E262" s="72"/>
      <c r="F262" s="73"/>
      <c r="G262" s="74"/>
      <c r="H262" s="75"/>
      <c r="I262" s="38">
        <f>МАР.21!I262+F262-E262</f>
        <v>0</v>
      </c>
    </row>
    <row r="263" spans="1:9" x14ac:dyDescent="0.25">
      <c r="A263" s="71"/>
      <c r="B263" s="26">
        <v>258</v>
      </c>
      <c r="C263" s="27"/>
      <c r="D263" s="26"/>
      <c r="E263" s="72"/>
      <c r="F263" s="73"/>
      <c r="G263" s="74"/>
      <c r="H263" s="26"/>
      <c r="I263" s="38">
        <f>МАР.21!I263+F263-E263</f>
        <v>0</v>
      </c>
    </row>
    <row r="264" spans="1:9" x14ac:dyDescent="0.25">
      <c r="A264" s="71"/>
      <c r="B264" s="26">
        <v>259</v>
      </c>
      <c r="C264" s="27"/>
      <c r="D264" s="26"/>
      <c r="E264" s="72"/>
      <c r="F264" s="73"/>
      <c r="G264" s="74"/>
      <c r="H264" s="26"/>
      <c r="I264" s="38">
        <f>МАР.21!I264+F264-E264</f>
        <v>0</v>
      </c>
    </row>
    <row r="265" spans="1:9" x14ac:dyDescent="0.25">
      <c r="A265" s="71"/>
      <c r="B265" s="26">
        <v>260</v>
      </c>
      <c r="C265" s="27"/>
      <c r="D265" s="26"/>
      <c r="E265" s="72"/>
      <c r="F265" s="73"/>
      <c r="G265" s="74"/>
      <c r="H265" s="26"/>
      <c r="I265" s="38">
        <f>МАР.21!I265+F265-E265</f>
        <v>0</v>
      </c>
    </row>
    <row r="266" spans="1:9" x14ac:dyDescent="0.25">
      <c r="A266" s="71"/>
      <c r="B266" s="26">
        <v>261</v>
      </c>
      <c r="C266" s="27"/>
      <c r="D266" s="26"/>
      <c r="E266" s="72"/>
      <c r="F266" s="73"/>
      <c r="G266" s="74"/>
      <c r="H266" s="75"/>
      <c r="I266" s="38">
        <f>МАР.21!I266+F266-E266</f>
        <v>0</v>
      </c>
    </row>
    <row r="267" spans="1:9" x14ac:dyDescent="0.25">
      <c r="A267" s="71"/>
      <c r="B267" s="26">
        <v>262</v>
      </c>
      <c r="C267" s="27"/>
      <c r="D267" s="26"/>
      <c r="E267" s="72"/>
      <c r="F267" s="73"/>
      <c r="G267" s="74"/>
      <c r="H267" s="26"/>
      <c r="I267" s="38">
        <f>МАР.21!I267+F267-E267</f>
        <v>0</v>
      </c>
    </row>
    <row r="268" spans="1:9" x14ac:dyDescent="0.25">
      <c r="A268" s="71"/>
      <c r="B268" s="26">
        <v>263</v>
      </c>
      <c r="C268" s="27"/>
      <c r="D268" s="26"/>
      <c r="E268" s="72"/>
      <c r="F268" s="73"/>
      <c r="G268" s="74"/>
      <c r="H268" s="26"/>
      <c r="I268" s="38">
        <f>МАР.21!I268+F268-E268</f>
        <v>0</v>
      </c>
    </row>
    <row r="269" spans="1:9" x14ac:dyDescent="0.25">
      <c r="A269" s="71"/>
      <c r="B269" s="26">
        <v>264</v>
      </c>
      <c r="C269" s="27"/>
      <c r="D269" s="26"/>
      <c r="E269" s="72"/>
      <c r="F269" s="73"/>
      <c r="G269" s="74"/>
      <c r="H269" s="26"/>
      <c r="I269" s="38">
        <f>МАР.21!I269+F269-E269</f>
        <v>0</v>
      </c>
    </row>
    <row r="270" spans="1:9" x14ac:dyDescent="0.25">
      <c r="A270" s="71"/>
      <c r="B270" s="26">
        <v>265</v>
      </c>
      <c r="C270" s="27"/>
      <c r="D270" s="26"/>
      <c r="E270" s="72"/>
      <c r="F270" s="73"/>
      <c r="G270" s="74"/>
      <c r="H270" s="75"/>
      <c r="I270" s="38">
        <f>МАР.21!I270+F270-E270</f>
        <v>0</v>
      </c>
    </row>
    <row r="271" spans="1:9" x14ac:dyDescent="0.25">
      <c r="A271" s="71"/>
      <c r="B271" s="26">
        <v>266</v>
      </c>
      <c r="C271" s="27"/>
      <c r="D271" s="26"/>
      <c r="E271" s="72"/>
      <c r="F271" s="73"/>
      <c r="G271" s="74"/>
      <c r="H271" s="26"/>
      <c r="I271" s="38">
        <f>МАР.21!I271+F271-E271</f>
        <v>0</v>
      </c>
    </row>
    <row r="272" spans="1:9" x14ac:dyDescent="0.25">
      <c r="A272" s="71"/>
      <c r="B272" s="26">
        <v>267</v>
      </c>
      <c r="C272" s="27"/>
      <c r="D272" s="26"/>
      <c r="E272" s="72"/>
      <c r="F272" s="73"/>
      <c r="G272" s="74"/>
      <c r="H272" s="26"/>
      <c r="I272" s="38">
        <f>МАР.21!I272+F272-E272</f>
        <v>0</v>
      </c>
    </row>
    <row r="273" spans="1:9" x14ac:dyDescent="0.25">
      <c r="A273" s="71"/>
      <c r="B273" s="26">
        <v>268</v>
      </c>
      <c r="C273" s="27"/>
      <c r="D273" s="26"/>
      <c r="E273" s="72"/>
      <c r="F273" s="73"/>
      <c r="G273" s="74"/>
      <c r="H273" s="75"/>
      <c r="I273" s="38">
        <f>МАР.21!I273+F273-E273</f>
        <v>0</v>
      </c>
    </row>
    <row r="274" spans="1:9" x14ac:dyDescent="0.25">
      <c r="A274" s="77"/>
      <c r="B274" s="26">
        <v>269</v>
      </c>
      <c r="C274" s="27"/>
      <c r="D274" s="26"/>
      <c r="E274" s="72"/>
      <c r="F274" s="73"/>
      <c r="G274" s="74"/>
      <c r="H274" s="75"/>
      <c r="I274" s="38">
        <f>МАР.21!I274+F274-E274</f>
        <v>0</v>
      </c>
    </row>
    <row r="275" spans="1:9" x14ac:dyDescent="0.25">
      <c r="A275" s="77"/>
      <c r="B275" s="26">
        <v>270</v>
      </c>
      <c r="C275" s="27"/>
      <c r="D275" s="26"/>
      <c r="E275" s="72"/>
      <c r="F275" s="73"/>
      <c r="G275" s="74"/>
      <c r="H275" s="75"/>
      <c r="I275" s="38">
        <f>МАР.21!I275+F275-E275</f>
        <v>0</v>
      </c>
    </row>
    <row r="276" spans="1:9" x14ac:dyDescent="0.25">
      <c r="A276" s="77"/>
      <c r="B276" s="26">
        <v>271</v>
      </c>
      <c r="C276" s="27"/>
      <c r="D276" s="26"/>
      <c r="E276" s="72"/>
      <c r="F276" s="73"/>
      <c r="G276" s="74"/>
      <c r="H276" s="75"/>
      <c r="I276" s="38">
        <f>МАР.21!I276+F276-E276</f>
        <v>0</v>
      </c>
    </row>
    <row r="277" spans="1:9" x14ac:dyDescent="0.25">
      <c r="A277" s="77"/>
      <c r="B277" s="26">
        <v>272</v>
      </c>
      <c r="C277" s="27"/>
      <c r="D277" s="26"/>
      <c r="E277" s="72"/>
      <c r="F277" s="73"/>
      <c r="G277" s="74"/>
      <c r="H277" s="26"/>
      <c r="I277" s="38">
        <f>МАР.21!I277+F277-E277</f>
        <v>0</v>
      </c>
    </row>
    <row r="278" spans="1:9" x14ac:dyDescent="0.25">
      <c r="A278" s="77"/>
      <c r="B278" s="26">
        <v>273</v>
      </c>
      <c r="C278" s="27"/>
      <c r="D278" s="26"/>
      <c r="E278" s="72"/>
      <c r="F278" s="73"/>
      <c r="G278" s="74"/>
      <c r="H278" s="75"/>
      <c r="I278" s="38">
        <f>МАР.21!I278+F278-E278</f>
        <v>0</v>
      </c>
    </row>
    <row r="279" spans="1:9" x14ac:dyDescent="0.25">
      <c r="A279" s="77"/>
      <c r="B279" s="26">
        <v>274</v>
      </c>
      <c r="C279" s="27"/>
      <c r="D279" s="26"/>
      <c r="E279" s="72"/>
      <c r="F279" s="73"/>
      <c r="G279" s="74"/>
      <c r="H279" s="75"/>
      <c r="I279" s="38">
        <f>МАР.21!I279+F279-E279</f>
        <v>0</v>
      </c>
    </row>
    <row r="280" spans="1:9" x14ac:dyDescent="0.25">
      <c r="A280" s="77"/>
      <c r="B280" s="26">
        <v>275</v>
      </c>
      <c r="C280" s="27"/>
      <c r="D280" s="26"/>
      <c r="E280" s="72"/>
      <c r="F280" s="73"/>
      <c r="G280" s="74"/>
      <c r="H280" s="26"/>
      <c r="I280" s="38">
        <f>МАР.21!I280+F280-E280</f>
        <v>0</v>
      </c>
    </row>
    <row r="281" spans="1:9" x14ac:dyDescent="0.25">
      <c r="A281" s="77"/>
      <c r="B281" s="26">
        <v>276</v>
      </c>
      <c r="C281" s="24"/>
      <c r="D281" s="26"/>
      <c r="E281" s="72"/>
      <c r="F281" s="73"/>
      <c r="G281" s="74"/>
      <c r="H281" s="26"/>
      <c r="I281" s="38">
        <f>МАР.21!I281+F281-E281</f>
        <v>0</v>
      </c>
    </row>
    <row r="282" spans="1:9" x14ac:dyDescent="0.25">
      <c r="A282" s="71"/>
      <c r="B282" s="26">
        <v>277</v>
      </c>
      <c r="C282" s="24"/>
      <c r="D282" s="26"/>
      <c r="E282" s="72"/>
      <c r="F282" s="73"/>
      <c r="G282" s="74"/>
      <c r="H282" s="75"/>
      <c r="I282" s="38">
        <f>МАР.21!I282+F282-E282</f>
        <v>0</v>
      </c>
    </row>
    <row r="283" spans="1:9" x14ac:dyDescent="0.25">
      <c r="A283" s="71"/>
      <c r="B283" s="26">
        <v>278</v>
      </c>
      <c r="C283" s="24"/>
      <c r="D283" s="26"/>
      <c r="E283" s="72"/>
      <c r="F283" s="73"/>
      <c r="G283" s="74"/>
      <c r="H283" s="75"/>
      <c r="I283" s="38">
        <f>МАР.21!I283+F283-E283</f>
        <v>0</v>
      </c>
    </row>
    <row r="284" spans="1:9" x14ac:dyDescent="0.25">
      <c r="A284" s="71"/>
      <c r="B284" s="26">
        <v>279</v>
      </c>
      <c r="C284" s="24"/>
      <c r="D284" s="26"/>
      <c r="E284" s="72"/>
      <c r="F284" s="73"/>
      <c r="G284" s="74"/>
      <c r="H284" s="75"/>
      <c r="I284" s="38">
        <f>МАР.21!I284+F284-E284</f>
        <v>0</v>
      </c>
    </row>
    <row r="285" spans="1:9" x14ac:dyDescent="0.25">
      <c r="A285" s="71"/>
      <c r="B285" s="26">
        <v>280</v>
      </c>
      <c r="C285" s="24"/>
      <c r="D285" s="26"/>
      <c r="E285" s="72"/>
      <c r="F285" s="73"/>
      <c r="G285" s="74"/>
      <c r="H285" s="26"/>
      <c r="I285" s="38">
        <f>МАР.21!I285+F285-E285</f>
        <v>0</v>
      </c>
    </row>
    <row r="286" spans="1:9" x14ac:dyDescent="0.25">
      <c r="A286" s="71"/>
      <c r="B286" s="26">
        <v>281</v>
      </c>
      <c r="C286" s="24"/>
      <c r="D286" s="26"/>
      <c r="E286" s="72"/>
      <c r="F286" s="73"/>
      <c r="G286" s="74"/>
      <c r="H286" s="26"/>
      <c r="I286" s="38">
        <f>МАР.21!I286+F286-E286</f>
        <v>0</v>
      </c>
    </row>
    <row r="287" spans="1:9" x14ac:dyDescent="0.25">
      <c r="A287" s="71"/>
      <c r="B287" s="26">
        <v>282</v>
      </c>
      <c r="C287" s="24"/>
      <c r="D287" s="26"/>
      <c r="E287" s="72"/>
      <c r="F287" s="73"/>
      <c r="G287" s="74"/>
      <c r="H287" s="26"/>
      <c r="I287" s="38">
        <f>МАР.21!I287+F287-E287</f>
        <v>0</v>
      </c>
    </row>
    <row r="288" spans="1:9" x14ac:dyDescent="0.25">
      <c r="A288" s="71"/>
      <c r="B288" s="26">
        <v>283</v>
      </c>
      <c r="C288" s="24"/>
      <c r="D288" s="26"/>
      <c r="E288" s="72"/>
      <c r="F288" s="73"/>
      <c r="G288" s="74"/>
      <c r="H288" s="26"/>
      <c r="I288" s="38">
        <f>МАР.21!I288+F288-E288</f>
        <v>0</v>
      </c>
    </row>
    <row r="289" spans="1:9" x14ac:dyDescent="0.25">
      <c r="A289" s="71"/>
      <c r="B289" s="26">
        <v>284</v>
      </c>
      <c r="C289" s="24"/>
      <c r="D289" s="26"/>
      <c r="E289" s="72"/>
      <c r="F289" s="73"/>
      <c r="G289" s="74"/>
      <c r="H289" s="26"/>
      <c r="I289" s="38">
        <f>МАР.21!I289+F289-E289</f>
        <v>0</v>
      </c>
    </row>
    <row r="290" spans="1:9" x14ac:dyDescent="0.25">
      <c r="A290" s="71"/>
      <c r="B290" s="26">
        <v>285</v>
      </c>
      <c r="C290" s="24"/>
      <c r="D290" s="26"/>
      <c r="E290" s="72"/>
      <c r="F290" s="73"/>
      <c r="G290" s="74"/>
      <c r="H290" s="26"/>
      <c r="I290" s="38">
        <f>МАР.21!I290+F290-E290</f>
        <v>0</v>
      </c>
    </row>
    <row r="291" spans="1:9" x14ac:dyDescent="0.25">
      <c r="A291" s="71"/>
      <c r="B291" s="26">
        <v>286</v>
      </c>
      <c r="C291" s="24"/>
      <c r="D291" s="26"/>
      <c r="E291" s="72"/>
      <c r="F291" s="73"/>
      <c r="G291" s="74"/>
      <c r="H291" s="26"/>
      <c r="I291" s="38">
        <f>МАР.21!I291+F291-E291</f>
        <v>0</v>
      </c>
    </row>
    <row r="292" spans="1:9" x14ac:dyDescent="0.25">
      <c r="A292" s="71"/>
      <c r="B292" s="26">
        <v>287</v>
      </c>
      <c r="C292" s="24"/>
      <c r="D292" s="26"/>
      <c r="E292" s="72"/>
      <c r="F292" s="73"/>
      <c r="G292" s="74"/>
      <c r="H292" s="26"/>
      <c r="I292" s="38">
        <f>МАР.21!I292+F292-E292</f>
        <v>0</v>
      </c>
    </row>
    <row r="293" spans="1:9" x14ac:dyDescent="0.25">
      <c r="A293" s="71"/>
      <c r="B293" s="26">
        <v>288</v>
      </c>
      <c r="C293" s="24"/>
      <c r="D293" s="26"/>
      <c r="E293" s="72"/>
      <c r="F293" s="73"/>
      <c r="G293" s="74"/>
      <c r="H293" s="26"/>
      <c r="I293" s="38">
        <f>МАР.21!I293+F293-E293</f>
        <v>0</v>
      </c>
    </row>
    <row r="294" spans="1:9" x14ac:dyDescent="0.25">
      <c r="A294" s="71"/>
      <c r="B294" s="26">
        <v>289</v>
      </c>
      <c r="C294" s="24"/>
      <c r="D294" s="26"/>
      <c r="E294" s="72"/>
      <c r="F294" s="73"/>
      <c r="G294" s="74"/>
      <c r="H294" s="26"/>
      <c r="I294" s="38">
        <f>МАР.21!I294+F294-E294</f>
        <v>0</v>
      </c>
    </row>
    <row r="295" spans="1:9" x14ac:dyDescent="0.25">
      <c r="A295" s="71"/>
      <c r="B295" s="26">
        <v>290</v>
      </c>
      <c r="C295" s="24"/>
      <c r="D295" s="26"/>
      <c r="E295" s="72"/>
      <c r="F295" s="73"/>
      <c r="G295" s="74"/>
      <c r="H295" s="26"/>
      <c r="I295" s="38">
        <f>МАР.21!I295+F295-E295</f>
        <v>0</v>
      </c>
    </row>
    <row r="296" spans="1:9" x14ac:dyDescent="0.25">
      <c r="A296" s="71"/>
      <c r="B296" s="26">
        <v>291</v>
      </c>
      <c r="C296" s="24"/>
      <c r="D296" s="26"/>
      <c r="E296" s="72"/>
      <c r="F296" s="73"/>
      <c r="G296" s="74"/>
      <c r="H296" s="26"/>
      <c r="I296" s="38">
        <f>МАР.21!I296+F296-E296</f>
        <v>0</v>
      </c>
    </row>
    <row r="297" spans="1:9" x14ac:dyDescent="0.25">
      <c r="A297" s="71"/>
      <c r="B297" s="26">
        <v>292</v>
      </c>
      <c r="C297" s="24"/>
      <c r="D297" s="26"/>
      <c r="E297" s="72"/>
      <c r="F297" s="73"/>
      <c r="G297" s="74"/>
      <c r="H297" s="26"/>
      <c r="I297" s="38">
        <f>МАР.21!I297+F297-E297</f>
        <v>0</v>
      </c>
    </row>
    <row r="298" spans="1:9" x14ac:dyDescent="0.25">
      <c r="A298" s="71"/>
      <c r="B298" s="26">
        <v>293</v>
      </c>
      <c r="C298" s="24"/>
      <c r="D298" s="26"/>
      <c r="E298" s="72"/>
      <c r="F298" s="73"/>
      <c r="G298" s="74"/>
      <c r="H298" s="26"/>
      <c r="I298" s="38">
        <f>МАР.21!I298+F298-E298</f>
        <v>0</v>
      </c>
    </row>
    <row r="299" spans="1:9" x14ac:dyDescent="0.25">
      <c r="A299" s="71"/>
      <c r="B299" s="26">
        <v>294</v>
      </c>
      <c r="C299" s="24"/>
      <c r="D299" s="26"/>
      <c r="E299" s="72"/>
      <c r="F299" s="73"/>
      <c r="G299" s="74"/>
      <c r="H299" s="26"/>
      <c r="I299" s="38">
        <f>МАР.21!I299+F299-E299</f>
        <v>0</v>
      </c>
    </row>
    <row r="300" spans="1:9" x14ac:dyDescent="0.25">
      <c r="A300" s="71"/>
      <c r="B300" s="26">
        <v>295</v>
      </c>
      <c r="C300" s="24"/>
      <c r="D300" s="26"/>
      <c r="E300" s="72"/>
      <c r="F300" s="73"/>
      <c r="G300" s="74"/>
      <c r="H300" s="26"/>
      <c r="I300" s="38">
        <f>МАР.21!I300+F300-E300</f>
        <v>0</v>
      </c>
    </row>
    <row r="301" spans="1:9" x14ac:dyDescent="0.25">
      <c r="A301" s="71"/>
      <c r="B301" s="26">
        <v>296</v>
      </c>
      <c r="C301" s="24"/>
      <c r="D301" s="26"/>
      <c r="E301" s="72"/>
      <c r="F301" s="73"/>
      <c r="G301" s="74"/>
      <c r="H301" s="26"/>
      <c r="I301" s="38">
        <f>МАР.21!I301+F301-E301</f>
        <v>0</v>
      </c>
    </row>
    <row r="302" spans="1:9" x14ac:dyDescent="0.25">
      <c r="A302" s="71"/>
      <c r="B302" s="26">
        <v>297</v>
      </c>
      <c r="C302" s="24"/>
      <c r="D302" s="26"/>
      <c r="E302" s="72"/>
      <c r="F302" s="73"/>
      <c r="G302" s="74"/>
      <c r="H302" s="26"/>
      <c r="I302" s="38">
        <f>МАР.21!I302+F302-E302</f>
        <v>0</v>
      </c>
    </row>
    <row r="303" spans="1:9" x14ac:dyDescent="0.25">
      <c r="A303" s="71"/>
      <c r="B303" s="26">
        <v>298</v>
      </c>
      <c r="C303" s="24"/>
      <c r="D303" s="26"/>
      <c r="E303" s="72"/>
      <c r="F303" s="73"/>
      <c r="G303" s="74"/>
      <c r="H303" s="26"/>
      <c r="I303" s="38">
        <f>МАР.21!I303+F303-E303</f>
        <v>0</v>
      </c>
    </row>
    <row r="304" spans="1:9" x14ac:dyDescent="0.25">
      <c r="A304" s="71"/>
      <c r="B304" s="26">
        <v>299</v>
      </c>
      <c r="C304" s="24"/>
      <c r="D304" s="26"/>
      <c r="E304" s="72"/>
      <c r="F304" s="73"/>
      <c r="G304" s="74"/>
      <c r="H304" s="26"/>
      <c r="I304" s="38">
        <f>МАР.21!I304+F304-E304</f>
        <v>0</v>
      </c>
    </row>
    <row r="305" spans="1:9" x14ac:dyDescent="0.25">
      <c r="A305" s="71"/>
      <c r="B305" s="26">
        <v>300</v>
      </c>
      <c r="C305" s="24"/>
      <c r="D305" s="26"/>
      <c r="E305" s="72"/>
      <c r="F305" s="73"/>
      <c r="G305" s="74"/>
      <c r="H305" s="26"/>
      <c r="I305" s="38">
        <f>МАР.21!I305+F305-E305</f>
        <v>0</v>
      </c>
    </row>
    <row r="306" spans="1:9" x14ac:dyDescent="0.25">
      <c r="A306" s="71"/>
      <c r="B306" s="26">
        <v>301</v>
      </c>
      <c r="C306" s="24"/>
      <c r="D306" s="26"/>
      <c r="E306" s="72"/>
      <c r="F306" s="73"/>
      <c r="G306" s="74"/>
      <c r="H306" s="26"/>
      <c r="I306" s="38">
        <f>МАР.21!I306+F306-E306</f>
        <v>0</v>
      </c>
    </row>
    <row r="307" spans="1:9" x14ac:dyDescent="0.25">
      <c r="A307" s="71"/>
      <c r="B307" s="26">
        <v>302</v>
      </c>
      <c r="C307" s="24"/>
      <c r="D307" s="26"/>
      <c r="E307" s="72"/>
      <c r="F307" s="73"/>
      <c r="G307" s="74"/>
      <c r="H307" s="26"/>
      <c r="I307" s="38">
        <f>МАР.21!I307+F307-E307</f>
        <v>0</v>
      </c>
    </row>
    <row r="308" spans="1:9" x14ac:dyDescent="0.25">
      <c r="A308" s="71"/>
      <c r="B308" s="26">
        <v>303</v>
      </c>
      <c r="C308" s="24"/>
      <c r="D308" s="26"/>
      <c r="E308" s="72"/>
      <c r="F308" s="73"/>
      <c r="G308" s="74"/>
      <c r="H308" s="26"/>
      <c r="I308" s="38">
        <f>МАР.21!I308+F308-E308</f>
        <v>0</v>
      </c>
    </row>
    <row r="309" spans="1:9" x14ac:dyDescent="0.25">
      <c r="A309" s="71"/>
      <c r="B309" s="26">
        <v>304</v>
      </c>
      <c r="C309" s="24"/>
      <c r="D309" s="26"/>
      <c r="E309" s="72"/>
      <c r="F309" s="73"/>
      <c r="G309" s="74"/>
      <c r="H309" s="26"/>
      <c r="I309" s="38">
        <f>МАР.21!I309+F309-E309</f>
        <v>0</v>
      </c>
    </row>
    <row r="310" spans="1:9" x14ac:dyDescent="0.25">
      <c r="A310" s="71"/>
      <c r="B310" s="26">
        <v>305</v>
      </c>
      <c r="C310" s="24"/>
      <c r="D310" s="26"/>
      <c r="E310" s="72"/>
      <c r="F310" s="73"/>
      <c r="G310" s="74"/>
      <c r="H310" s="26"/>
      <c r="I310" s="38">
        <f>МАР.21!I310+F310-E310</f>
        <v>0</v>
      </c>
    </row>
    <row r="311" spans="1:9" x14ac:dyDescent="0.25">
      <c r="A311" s="71"/>
      <c r="B311" s="26">
        <v>306</v>
      </c>
      <c r="C311" s="24"/>
      <c r="D311" s="26"/>
      <c r="E311" s="72"/>
      <c r="F311" s="73"/>
      <c r="G311" s="74"/>
      <c r="H311" s="26"/>
      <c r="I311" s="38">
        <f>МАР.21!I311+F311-E311</f>
        <v>0</v>
      </c>
    </row>
    <row r="312" spans="1:9" x14ac:dyDescent="0.25">
      <c r="A312" s="71"/>
      <c r="B312" s="26">
        <v>307</v>
      </c>
      <c r="C312" s="24"/>
      <c r="D312" s="26"/>
      <c r="E312" s="72"/>
      <c r="F312" s="73"/>
      <c r="G312" s="74"/>
      <c r="H312" s="26"/>
      <c r="I312" s="38">
        <f>МАР.21!I312+F312-E312</f>
        <v>0</v>
      </c>
    </row>
    <row r="313" spans="1:9" x14ac:dyDescent="0.25">
      <c r="A313" s="71"/>
      <c r="B313" s="26">
        <v>308</v>
      </c>
      <c r="C313" s="24"/>
      <c r="D313" s="26"/>
      <c r="E313" s="72"/>
      <c r="F313" s="73"/>
      <c r="G313" s="74"/>
      <c r="H313" s="26"/>
      <c r="I313" s="38">
        <f>МАР.21!I313+F313-E313</f>
        <v>0</v>
      </c>
    </row>
    <row r="314" spans="1:9" x14ac:dyDescent="0.25">
      <c r="A314" s="71"/>
      <c r="B314" s="26">
        <v>309</v>
      </c>
      <c r="C314" s="24"/>
      <c r="D314" s="26"/>
      <c r="E314" s="72"/>
      <c r="F314" s="73"/>
      <c r="G314" s="74"/>
      <c r="H314" s="26"/>
      <c r="I314" s="38">
        <f>МАР.21!I314+F314-E314</f>
        <v>0</v>
      </c>
    </row>
    <row r="315" spans="1:9" x14ac:dyDescent="0.25">
      <c r="A315" s="71"/>
      <c r="B315" s="26">
        <v>310</v>
      </c>
      <c r="C315" s="24"/>
      <c r="D315" s="26"/>
      <c r="E315" s="72"/>
      <c r="F315" s="73"/>
      <c r="G315" s="74"/>
      <c r="H315" s="26"/>
      <c r="I315" s="38">
        <f>МАР.21!I315+F315-E315</f>
        <v>0</v>
      </c>
    </row>
    <row r="316" spans="1:9" x14ac:dyDescent="0.25">
      <c r="A316" s="71"/>
      <c r="B316" s="26">
        <v>311</v>
      </c>
      <c r="C316" s="24"/>
      <c r="D316" s="26"/>
      <c r="E316" s="72"/>
      <c r="F316" s="73"/>
      <c r="G316" s="74"/>
      <c r="H316" s="26"/>
      <c r="I316" s="38">
        <f>МАР.21!I316+F316-E316</f>
        <v>0</v>
      </c>
    </row>
    <row r="317" spans="1:9" x14ac:dyDescent="0.25">
      <c r="A317" s="71"/>
      <c r="B317" s="26">
        <v>312</v>
      </c>
      <c r="C317" s="24"/>
      <c r="D317" s="26"/>
      <c r="E317" s="72"/>
      <c r="F317" s="73"/>
      <c r="G317" s="74"/>
      <c r="H317" s="26"/>
      <c r="I317" s="38">
        <f>МАР.21!I317+F317-E317</f>
        <v>0</v>
      </c>
    </row>
    <row r="318" spans="1:9" x14ac:dyDescent="0.25">
      <c r="A318" s="71"/>
      <c r="B318" s="26">
        <v>313</v>
      </c>
      <c r="C318" s="24"/>
      <c r="D318" s="26"/>
      <c r="E318" s="72"/>
      <c r="F318" s="73"/>
      <c r="G318" s="74"/>
      <c r="H318" s="26"/>
      <c r="I318" s="38">
        <f>МАР.21!I318+F318-E318</f>
        <v>0</v>
      </c>
    </row>
    <row r="319" spans="1:9" x14ac:dyDescent="0.25">
      <c r="A319" s="71"/>
      <c r="B319" s="26">
        <v>314</v>
      </c>
      <c r="C319" s="24"/>
      <c r="D319" s="26"/>
      <c r="E319" s="72"/>
      <c r="F319" s="73"/>
      <c r="G319" s="74"/>
      <c r="H319" s="26"/>
      <c r="I319" s="38">
        <f>МАР.21!I319+F319-E319</f>
        <v>0</v>
      </c>
    </row>
    <row r="320" spans="1:9" x14ac:dyDescent="0.25">
      <c r="A320" s="71"/>
      <c r="B320" s="26">
        <v>315</v>
      </c>
      <c r="C320" s="24"/>
      <c r="D320" s="26"/>
      <c r="E320" s="72"/>
      <c r="F320" s="73"/>
      <c r="G320" s="74"/>
      <c r="H320" s="26"/>
      <c r="I320" s="38">
        <f>МАР.21!I320+F320-E320</f>
        <v>0</v>
      </c>
    </row>
    <row r="321" spans="1:9" x14ac:dyDescent="0.25">
      <c r="A321" s="71"/>
      <c r="B321" s="26">
        <v>316</v>
      </c>
      <c r="C321" s="24"/>
      <c r="D321" s="26"/>
      <c r="E321" s="72"/>
      <c r="F321" s="73"/>
      <c r="G321" s="74"/>
      <c r="H321" s="75"/>
      <c r="I321" s="38">
        <f>МАР.21!I321+F321-E321</f>
        <v>0</v>
      </c>
    </row>
    <row r="322" spans="1:9" x14ac:dyDescent="0.25">
      <c r="A322" s="71"/>
      <c r="B322" s="26">
        <v>317</v>
      </c>
      <c r="C322" s="24"/>
      <c r="D322" s="26"/>
      <c r="E322" s="72"/>
      <c r="F322" s="73"/>
      <c r="G322" s="74"/>
      <c r="H322" s="26"/>
      <c r="I322" s="38">
        <f>МАР.21!I322+F322-E322</f>
        <v>0</v>
      </c>
    </row>
    <row r="323" spans="1:9" x14ac:dyDescent="0.25">
      <c r="A323" s="71"/>
      <c r="B323" s="26">
        <v>318</v>
      </c>
      <c r="C323" s="24"/>
      <c r="D323" s="26"/>
      <c r="E323" s="72"/>
      <c r="F323" s="73"/>
      <c r="G323" s="74"/>
      <c r="H323" s="26"/>
      <c r="I323" s="38">
        <f>МАР.21!I323+F323-E323</f>
        <v>0</v>
      </c>
    </row>
    <row r="324" spans="1:9" x14ac:dyDescent="0.25">
      <c r="A324" s="71"/>
      <c r="B324" s="26">
        <v>319</v>
      </c>
      <c r="C324" s="24"/>
      <c r="D324" s="26"/>
      <c r="E324" s="72"/>
      <c r="F324" s="73"/>
      <c r="G324" s="74"/>
      <c r="H324" s="26"/>
      <c r="I324" s="38">
        <f>МАР.21!I324+F324-E324</f>
        <v>0</v>
      </c>
    </row>
    <row r="325" spans="1:9" x14ac:dyDescent="0.25">
      <c r="A325" s="71"/>
      <c r="B325" s="26">
        <v>320</v>
      </c>
      <c r="C325" s="24"/>
      <c r="D325" s="26"/>
      <c r="E325" s="72"/>
      <c r="F325" s="73"/>
      <c r="G325" s="74"/>
      <c r="H325" s="26"/>
      <c r="I325" s="38">
        <f>МАР.21!I325+F325-E325</f>
        <v>0</v>
      </c>
    </row>
    <row r="326" spans="1:9" x14ac:dyDescent="0.25">
      <c r="A326" s="71"/>
      <c r="B326" s="26">
        <v>321</v>
      </c>
      <c r="C326" s="24"/>
      <c r="D326" s="26"/>
      <c r="E326" s="72"/>
      <c r="F326" s="73"/>
      <c r="G326" s="74"/>
      <c r="H326" s="26"/>
      <c r="I326" s="38">
        <f>МАР.21!I326+F326-E326</f>
        <v>0</v>
      </c>
    </row>
    <row r="327" spans="1:9" x14ac:dyDescent="0.25">
      <c r="A327" s="71"/>
      <c r="B327" s="26">
        <v>322</v>
      </c>
      <c r="C327" s="24"/>
      <c r="D327" s="26"/>
      <c r="E327" s="72"/>
      <c r="F327" s="73"/>
      <c r="G327" s="74"/>
      <c r="H327" s="26"/>
      <c r="I327" s="38">
        <f>МАР.21!I327+F327-E327</f>
        <v>0</v>
      </c>
    </row>
    <row r="328" spans="1:9" x14ac:dyDescent="0.25">
      <c r="A328" s="71"/>
      <c r="B328" s="26">
        <v>323</v>
      </c>
      <c r="C328" s="24"/>
      <c r="D328" s="26"/>
      <c r="E328" s="72"/>
      <c r="F328" s="73"/>
      <c r="G328" s="74"/>
      <c r="H328" s="75"/>
      <c r="I328" s="38">
        <f>МАР.21!I328+F328-E328</f>
        <v>0</v>
      </c>
    </row>
    <row r="329" spans="1:9" x14ac:dyDescent="0.25">
      <c r="A329" s="71"/>
      <c r="B329" s="26">
        <v>324</v>
      </c>
      <c r="C329" s="24"/>
      <c r="D329" s="26"/>
      <c r="E329" s="72"/>
      <c r="F329" s="73"/>
      <c r="G329" s="74"/>
      <c r="H329" s="75"/>
      <c r="I329" s="38">
        <f>МАР.21!I329+F329-E329</f>
        <v>0</v>
      </c>
    </row>
    <row r="330" spans="1:9" x14ac:dyDescent="0.25">
      <c r="A330" s="71"/>
      <c r="B330" s="26">
        <v>325</v>
      </c>
      <c r="C330" s="24"/>
      <c r="D330" s="26"/>
      <c r="E330" s="72"/>
      <c r="F330" s="73"/>
      <c r="G330" s="74"/>
      <c r="H330" s="26"/>
      <c r="I330" s="38">
        <f>МАР.21!I330+F330-E330</f>
        <v>0</v>
      </c>
    </row>
    <row r="331" spans="1:9" x14ac:dyDescent="0.25">
      <c r="A331" s="71"/>
      <c r="B331" s="26">
        <v>326</v>
      </c>
      <c r="C331" s="24"/>
      <c r="D331" s="26"/>
      <c r="E331" s="72"/>
      <c r="F331" s="73"/>
      <c r="G331" s="74"/>
      <c r="H331" s="75"/>
      <c r="I331" s="38">
        <f>МАР.21!I331+F331-E331</f>
        <v>0</v>
      </c>
    </row>
    <row r="332" spans="1:9" x14ac:dyDescent="0.25">
      <c r="A332" s="71"/>
      <c r="B332" s="26">
        <v>327</v>
      </c>
      <c r="C332" s="24"/>
      <c r="D332" s="26"/>
      <c r="E332" s="72"/>
      <c r="F332" s="73"/>
      <c r="G332" s="74"/>
      <c r="H332" s="26"/>
      <c r="I332" s="38">
        <f>МАР.21!I332+F332-E332</f>
        <v>0</v>
      </c>
    </row>
    <row r="333" spans="1:9" x14ac:dyDescent="0.25">
      <c r="A333" s="71"/>
      <c r="B333" s="26">
        <v>328</v>
      </c>
      <c r="C333" s="24"/>
      <c r="D333" s="26"/>
      <c r="E333" s="72"/>
      <c r="F333" s="73"/>
      <c r="G333" s="74"/>
      <c r="H333" s="75"/>
      <c r="I333" s="38">
        <f>МАР.21!I333+F333-E333</f>
        <v>0</v>
      </c>
    </row>
    <row r="334" spans="1:9" x14ac:dyDescent="0.25">
      <c r="A334" s="71"/>
      <c r="B334" s="26">
        <v>329</v>
      </c>
      <c r="C334" s="24"/>
      <c r="D334" s="26"/>
      <c r="E334" s="72"/>
      <c r="F334" s="73"/>
      <c r="G334" s="74"/>
      <c r="H334" s="75"/>
      <c r="I334" s="38">
        <f>МАР.21!I334+F334-E334</f>
        <v>0</v>
      </c>
    </row>
    <row r="335" spans="1:9" x14ac:dyDescent="0.25">
      <c r="A335" s="71"/>
      <c r="B335" s="26">
        <v>330</v>
      </c>
      <c r="C335" s="24"/>
      <c r="D335" s="26"/>
      <c r="E335" s="72"/>
      <c r="F335" s="73"/>
      <c r="G335" s="74"/>
      <c r="H335" s="26"/>
      <c r="I335" s="38">
        <f>МАР.21!I335+F335-E335</f>
        <v>0</v>
      </c>
    </row>
    <row r="336" spans="1:9" x14ac:dyDescent="0.25">
      <c r="A336" s="71"/>
      <c r="B336" s="26">
        <v>331</v>
      </c>
      <c r="C336" s="24"/>
      <c r="D336" s="26"/>
      <c r="E336" s="72"/>
      <c r="F336" s="73"/>
      <c r="G336" s="74"/>
      <c r="H336" s="75"/>
      <c r="I336" s="38">
        <f>МАР.21!I336+F336-E336</f>
        <v>0</v>
      </c>
    </row>
    <row r="337" spans="1:9" x14ac:dyDescent="0.25">
      <c r="A337" s="71"/>
      <c r="B337" s="26">
        <v>332</v>
      </c>
      <c r="C337" s="24"/>
      <c r="D337" s="26"/>
      <c r="E337" s="72"/>
      <c r="F337" s="73"/>
      <c r="G337" s="74"/>
      <c r="H337" s="26"/>
      <c r="I337" s="38">
        <f>МАР.21!I337+F337-E337</f>
        <v>0</v>
      </c>
    </row>
    <row r="338" spans="1:9" x14ac:dyDescent="0.25">
      <c r="A338" s="71"/>
      <c r="B338" s="26">
        <v>333</v>
      </c>
      <c r="C338" s="24"/>
      <c r="D338" s="26"/>
      <c r="E338" s="72"/>
      <c r="F338" s="73"/>
      <c r="G338" s="74"/>
      <c r="H338" s="75"/>
      <c r="I338" s="38">
        <f>МАР.21!I338+F338-E338</f>
        <v>0</v>
      </c>
    </row>
    <row r="339" spans="1:9" x14ac:dyDescent="0.25">
      <c r="A339" s="71"/>
      <c r="B339" s="26">
        <v>334</v>
      </c>
      <c r="C339" s="24"/>
      <c r="D339" s="26"/>
      <c r="E339" s="72"/>
      <c r="F339" s="73"/>
      <c r="G339" s="74"/>
      <c r="H339" s="75"/>
      <c r="I339" s="38">
        <f>МАР.21!I339+F339-E339</f>
        <v>0</v>
      </c>
    </row>
    <row r="340" spans="1:9" x14ac:dyDescent="0.25">
      <c r="A340" s="71"/>
      <c r="B340" s="26">
        <v>335</v>
      </c>
      <c r="C340" s="24"/>
      <c r="D340" s="26"/>
      <c r="E340" s="72"/>
      <c r="F340" s="73"/>
      <c r="G340" s="74"/>
      <c r="H340" s="75"/>
      <c r="I340" s="38">
        <f>МАР.21!I340+F340-E340</f>
        <v>0</v>
      </c>
    </row>
    <row r="341" spans="1:9" x14ac:dyDescent="0.25">
      <c r="A341" s="71"/>
      <c r="B341" s="26">
        <v>336</v>
      </c>
      <c r="C341" s="24"/>
      <c r="D341" s="26"/>
      <c r="E341" s="72"/>
      <c r="F341" s="73"/>
      <c r="G341" s="74"/>
      <c r="H341" s="26"/>
      <c r="I341" s="38">
        <f>МАР.21!I341+F341-E341</f>
        <v>0</v>
      </c>
    </row>
    <row r="342" spans="1:9" x14ac:dyDescent="0.25">
      <c r="A342" s="82"/>
      <c r="C342" s="104"/>
      <c r="E342" s="114"/>
      <c r="I342" s="38">
        <f>МАР.21!I342+F342-E342</f>
        <v>0</v>
      </c>
    </row>
    <row r="343" spans="1:9" x14ac:dyDescent="0.25">
      <c r="A343" s="82"/>
      <c r="C343" s="104"/>
      <c r="E343" s="114"/>
      <c r="I343" s="38">
        <f>МАР.21!I343+F343-E343</f>
        <v>0</v>
      </c>
    </row>
    <row r="355" spans="3:3" x14ac:dyDescent="0.25">
      <c r="C355" s="115"/>
    </row>
    <row r="356" spans="3:3" x14ac:dyDescent="0.25">
      <c r="C356" s="115"/>
    </row>
    <row r="357" spans="3:3" x14ac:dyDescent="0.25">
      <c r="C357" s="115"/>
    </row>
    <row r="358" spans="3:3" x14ac:dyDescent="0.25">
      <c r="C358" s="115"/>
    </row>
    <row r="359" spans="3:3" x14ac:dyDescent="0.25">
      <c r="C359" s="115"/>
    </row>
    <row r="360" spans="3:3" x14ac:dyDescent="0.25">
      <c r="C360" s="115"/>
    </row>
    <row r="361" spans="3:3" x14ac:dyDescent="0.25">
      <c r="C361" s="115"/>
    </row>
    <row r="362" spans="3:3" x14ac:dyDescent="0.25">
      <c r="C362" s="115"/>
    </row>
    <row r="363" spans="3:3" x14ac:dyDescent="0.25">
      <c r="C363" s="115"/>
    </row>
    <row r="364" spans="3:3" x14ac:dyDescent="0.25">
      <c r="C364" s="115"/>
    </row>
    <row r="365" spans="3:3" x14ac:dyDescent="0.25">
      <c r="C365" s="115"/>
    </row>
    <row r="366" spans="3:3" x14ac:dyDescent="0.25">
      <c r="C366" s="115"/>
    </row>
    <row r="367" spans="3:3" x14ac:dyDescent="0.25">
      <c r="C367" s="115"/>
    </row>
    <row r="368" spans="3:3" x14ac:dyDescent="0.25">
      <c r="C368" s="115"/>
    </row>
    <row r="369" spans="3:3" x14ac:dyDescent="0.25">
      <c r="C369" s="115"/>
    </row>
    <row r="370" spans="3:3" x14ac:dyDescent="0.25">
      <c r="C370" s="115"/>
    </row>
    <row r="371" spans="3:3" x14ac:dyDescent="0.25">
      <c r="C371" s="115"/>
    </row>
    <row r="372" spans="3:3" x14ac:dyDescent="0.25">
      <c r="C372" s="115"/>
    </row>
    <row r="373" spans="3:3" x14ac:dyDescent="0.25">
      <c r="C373" s="115"/>
    </row>
    <row r="374" spans="3:3" x14ac:dyDescent="0.25">
      <c r="C374" s="115"/>
    </row>
    <row r="375" spans="3:3" x14ac:dyDescent="0.25">
      <c r="C375" s="115"/>
    </row>
    <row r="376" spans="3:3" x14ac:dyDescent="0.25">
      <c r="C376" s="115"/>
    </row>
    <row r="377" spans="3:3" x14ac:dyDescent="0.25">
      <c r="C377" s="115"/>
    </row>
    <row r="378" spans="3:3" x14ac:dyDescent="0.25">
      <c r="C378" s="115"/>
    </row>
    <row r="379" spans="3:3" x14ac:dyDescent="0.25">
      <c r="C379" s="115"/>
    </row>
    <row r="380" spans="3:3" x14ac:dyDescent="0.25">
      <c r="C380" s="115"/>
    </row>
    <row r="381" spans="3:3" x14ac:dyDescent="0.25">
      <c r="C381" s="115"/>
    </row>
    <row r="382" spans="3:3" x14ac:dyDescent="0.25">
      <c r="C382" s="115"/>
    </row>
    <row r="383" spans="3:3" x14ac:dyDescent="0.25">
      <c r="C383" s="115"/>
    </row>
    <row r="384" spans="3:3" x14ac:dyDescent="0.25">
      <c r="C384" s="115"/>
    </row>
    <row r="385" spans="3:3" x14ac:dyDescent="0.25">
      <c r="C385" s="115"/>
    </row>
    <row r="386" spans="3:3" x14ac:dyDescent="0.25">
      <c r="C386" s="115"/>
    </row>
    <row r="387" spans="3:3" x14ac:dyDescent="0.25">
      <c r="C387" s="115"/>
    </row>
    <row r="388" spans="3:3" x14ac:dyDescent="0.25">
      <c r="C388" s="115"/>
    </row>
    <row r="389" spans="3:3" x14ac:dyDescent="0.25">
      <c r="C389" s="115"/>
    </row>
    <row r="390" spans="3:3" x14ac:dyDescent="0.25">
      <c r="C390" s="115"/>
    </row>
    <row r="391" spans="3:3" x14ac:dyDescent="0.25">
      <c r="C391" s="115"/>
    </row>
    <row r="392" spans="3:3" x14ac:dyDescent="0.25">
      <c r="C392" s="115"/>
    </row>
    <row r="393" spans="3:3" x14ac:dyDescent="0.25">
      <c r="C393" s="115"/>
    </row>
    <row r="394" spans="3:3" x14ac:dyDescent="0.25">
      <c r="C394" s="115"/>
    </row>
    <row r="395" spans="3:3" x14ac:dyDescent="0.25">
      <c r="C395" s="115"/>
    </row>
    <row r="396" spans="3:3" x14ac:dyDescent="0.25">
      <c r="C396" s="115"/>
    </row>
    <row r="397" spans="3:3" x14ac:dyDescent="0.25">
      <c r="C397" s="115"/>
    </row>
    <row r="398" spans="3:3" x14ac:dyDescent="0.25">
      <c r="C398" s="115"/>
    </row>
    <row r="399" spans="3:3" x14ac:dyDescent="0.25">
      <c r="C399" s="115"/>
    </row>
    <row r="400" spans="3:3" x14ac:dyDescent="0.25">
      <c r="C400" s="115"/>
    </row>
    <row r="401" spans="3:3" x14ac:dyDescent="0.25">
      <c r="C401" s="115"/>
    </row>
    <row r="402" spans="3:3" x14ac:dyDescent="0.25">
      <c r="C402" s="115"/>
    </row>
    <row r="403" spans="3:3" x14ac:dyDescent="0.25">
      <c r="C403" s="115"/>
    </row>
    <row r="404" spans="3:3" x14ac:dyDescent="0.25">
      <c r="C404" s="115"/>
    </row>
    <row r="405" spans="3:3" x14ac:dyDescent="0.25">
      <c r="C405" s="115"/>
    </row>
    <row r="406" spans="3:3" x14ac:dyDescent="0.25">
      <c r="C406" s="115"/>
    </row>
    <row r="407" spans="3:3" x14ac:dyDescent="0.25">
      <c r="C407" s="115"/>
    </row>
    <row r="408" spans="3:3" x14ac:dyDescent="0.25">
      <c r="C408" s="115"/>
    </row>
    <row r="409" spans="3:3" x14ac:dyDescent="0.25">
      <c r="C409" s="115"/>
    </row>
    <row r="410" spans="3:3" x14ac:dyDescent="0.25">
      <c r="C410" s="115"/>
    </row>
    <row r="411" spans="3:3" x14ac:dyDescent="0.25">
      <c r="C411" s="115"/>
    </row>
    <row r="412" spans="3:3" x14ac:dyDescent="0.25">
      <c r="C412" s="115"/>
    </row>
    <row r="413" spans="3:3" x14ac:dyDescent="0.25">
      <c r="C413" s="115"/>
    </row>
    <row r="414" spans="3:3" x14ac:dyDescent="0.25">
      <c r="C414" s="115"/>
    </row>
    <row r="415" spans="3:3" x14ac:dyDescent="0.25">
      <c r="C415" s="115"/>
    </row>
    <row r="416" spans="3:3" x14ac:dyDescent="0.25">
      <c r="C416" s="115"/>
    </row>
    <row r="417" spans="3:3" x14ac:dyDescent="0.25">
      <c r="C417" s="115"/>
    </row>
    <row r="418" spans="3:3" x14ac:dyDescent="0.25">
      <c r="C418" s="115"/>
    </row>
    <row r="419" spans="3:3" x14ac:dyDescent="0.25">
      <c r="C419" s="115"/>
    </row>
    <row r="420" spans="3:3" x14ac:dyDescent="0.25">
      <c r="C420" s="115"/>
    </row>
    <row r="421" spans="3:3" x14ac:dyDescent="0.25">
      <c r="C421" s="115"/>
    </row>
    <row r="422" spans="3:3" x14ac:dyDescent="0.25">
      <c r="C422" s="115"/>
    </row>
    <row r="423" spans="3:3" x14ac:dyDescent="0.25">
      <c r="C423" s="115"/>
    </row>
    <row r="424" spans="3:3" x14ac:dyDescent="0.25">
      <c r="C424" s="115"/>
    </row>
    <row r="425" spans="3:3" x14ac:dyDescent="0.25">
      <c r="C425" s="115"/>
    </row>
    <row r="426" spans="3:3" x14ac:dyDescent="0.25">
      <c r="C426" s="115"/>
    </row>
    <row r="427" spans="3:3" x14ac:dyDescent="0.25">
      <c r="C427" s="115"/>
    </row>
    <row r="428" spans="3:3" x14ac:dyDescent="0.25">
      <c r="C428" s="115"/>
    </row>
    <row r="429" spans="3:3" x14ac:dyDescent="0.25">
      <c r="C429" s="115"/>
    </row>
    <row r="430" spans="3:3" x14ac:dyDescent="0.25">
      <c r="C430" s="115"/>
    </row>
    <row r="431" spans="3:3" x14ac:dyDescent="0.25">
      <c r="C431" s="115"/>
    </row>
    <row r="432" spans="3:3" x14ac:dyDescent="0.25">
      <c r="C432" s="115"/>
    </row>
    <row r="433" spans="3:3" x14ac:dyDescent="0.25">
      <c r="C433" s="115"/>
    </row>
    <row r="434" spans="3:3" x14ac:dyDescent="0.25">
      <c r="C434" s="115"/>
    </row>
    <row r="435" spans="3:3" x14ac:dyDescent="0.25">
      <c r="C435" s="115"/>
    </row>
    <row r="436" spans="3:3" x14ac:dyDescent="0.25">
      <c r="C436" s="115"/>
    </row>
    <row r="437" spans="3:3" x14ac:dyDescent="0.25">
      <c r="C437" s="115"/>
    </row>
    <row r="438" spans="3:3" x14ac:dyDescent="0.25">
      <c r="C438" s="115"/>
    </row>
    <row r="439" spans="3:3" x14ac:dyDescent="0.25">
      <c r="C439" s="115"/>
    </row>
    <row r="440" spans="3:3" x14ac:dyDescent="0.25">
      <c r="C440" s="115"/>
    </row>
    <row r="441" spans="3:3" x14ac:dyDescent="0.25">
      <c r="C441" s="115"/>
    </row>
    <row r="442" spans="3:3" x14ac:dyDescent="0.25">
      <c r="C442" s="115"/>
    </row>
    <row r="443" spans="3:3" x14ac:dyDescent="0.25">
      <c r="C443" s="115"/>
    </row>
    <row r="444" spans="3:3" x14ac:dyDescent="0.25">
      <c r="C444" s="115"/>
    </row>
    <row r="445" spans="3:3" x14ac:dyDescent="0.25">
      <c r="C445" s="115"/>
    </row>
    <row r="446" spans="3:3" x14ac:dyDescent="0.25">
      <c r="C446" s="115"/>
    </row>
    <row r="447" spans="3:3" x14ac:dyDescent="0.25">
      <c r="C447" s="115"/>
    </row>
    <row r="448" spans="3:3" x14ac:dyDescent="0.25">
      <c r="C448" s="115"/>
    </row>
    <row r="449" spans="3:3" x14ac:dyDescent="0.25">
      <c r="C449" s="115"/>
    </row>
    <row r="450" spans="3:3" x14ac:dyDescent="0.25">
      <c r="C450" s="115"/>
    </row>
    <row r="451" spans="3:3" x14ac:dyDescent="0.25">
      <c r="C451" s="115"/>
    </row>
    <row r="452" spans="3:3" x14ac:dyDescent="0.25">
      <c r="C452" s="115"/>
    </row>
    <row r="453" spans="3:3" x14ac:dyDescent="0.25">
      <c r="C453" s="115"/>
    </row>
    <row r="454" spans="3:3" x14ac:dyDescent="0.25">
      <c r="C454" s="115"/>
    </row>
    <row r="455" spans="3:3" x14ac:dyDescent="0.25">
      <c r="C455" s="115"/>
    </row>
    <row r="456" spans="3:3" x14ac:dyDescent="0.25">
      <c r="C456" s="115"/>
    </row>
    <row r="457" spans="3:3" x14ac:dyDescent="0.25">
      <c r="C457" s="115"/>
    </row>
    <row r="458" spans="3:3" x14ac:dyDescent="0.25">
      <c r="C458" s="115"/>
    </row>
    <row r="459" spans="3:3" x14ac:dyDescent="0.25">
      <c r="C459" s="115"/>
    </row>
    <row r="460" spans="3:3" x14ac:dyDescent="0.25">
      <c r="C460" s="115"/>
    </row>
    <row r="461" spans="3:3" x14ac:dyDescent="0.25">
      <c r="C461" s="115"/>
    </row>
    <row r="462" spans="3:3" x14ac:dyDescent="0.25">
      <c r="C462" s="115"/>
    </row>
    <row r="463" spans="3:3" x14ac:dyDescent="0.25">
      <c r="C463" s="115"/>
    </row>
    <row r="464" spans="3:3" x14ac:dyDescent="0.25">
      <c r="C464" s="115"/>
    </row>
    <row r="465" spans="3:3" x14ac:dyDescent="0.25">
      <c r="C465" s="115"/>
    </row>
    <row r="466" spans="3:3" x14ac:dyDescent="0.25">
      <c r="C466" s="115"/>
    </row>
    <row r="467" spans="3:3" x14ac:dyDescent="0.25">
      <c r="C467" s="115"/>
    </row>
    <row r="468" spans="3:3" x14ac:dyDescent="0.25">
      <c r="C468" s="115"/>
    </row>
    <row r="469" spans="3:3" x14ac:dyDescent="0.25">
      <c r="C469" s="115"/>
    </row>
    <row r="470" spans="3:3" x14ac:dyDescent="0.25">
      <c r="C470" s="115"/>
    </row>
    <row r="471" spans="3:3" x14ac:dyDescent="0.25">
      <c r="C471" s="115"/>
    </row>
    <row r="472" spans="3:3" x14ac:dyDescent="0.25">
      <c r="C472" s="115"/>
    </row>
    <row r="473" spans="3:3" x14ac:dyDescent="0.25">
      <c r="C473" s="115"/>
    </row>
    <row r="474" spans="3:3" x14ac:dyDescent="0.25">
      <c r="C474" s="115"/>
    </row>
    <row r="475" spans="3:3" x14ac:dyDescent="0.25">
      <c r="C475" s="115"/>
    </row>
    <row r="476" spans="3:3" x14ac:dyDescent="0.25">
      <c r="C476" s="115"/>
    </row>
    <row r="477" spans="3:3" x14ac:dyDescent="0.25">
      <c r="C477" s="115"/>
    </row>
    <row r="478" spans="3:3" x14ac:dyDescent="0.25">
      <c r="C478" s="115"/>
    </row>
    <row r="479" spans="3:3" x14ac:dyDescent="0.25">
      <c r="C479" s="115"/>
    </row>
    <row r="480" spans="3:3" x14ac:dyDescent="0.25">
      <c r="C480" s="115"/>
    </row>
    <row r="481" spans="3:3" x14ac:dyDescent="0.25">
      <c r="C481" s="115"/>
    </row>
    <row r="482" spans="3:3" x14ac:dyDescent="0.25">
      <c r="C482" s="115"/>
    </row>
    <row r="483" spans="3:3" x14ac:dyDescent="0.25">
      <c r="C483" s="115"/>
    </row>
    <row r="484" spans="3:3" x14ac:dyDescent="0.25">
      <c r="C484" s="115"/>
    </row>
    <row r="485" spans="3:3" x14ac:dyDescent="0.25">
      <c r="C485" s="115"/>
    </row>
    <row r="486" spans="3:3" x14ac:dyDescent="0.25">
      <c r="C486" s="115"/>
    </row>
    <row r="487" spans="3:3" x14ac:dyDescent="0.25">
      <c r="C487" s="115"/>
    </row>
    <row r="488" spans="3:3" x14ac:dyDescent="0.25">
      <c r="C488" s="115"/>
    </row>
    <row r="489" spans="3:3" x14ac:dyDescent="0.25">
      <c r="C489" s="115"/>
    </row>
    <row r="490" spans="3:3" x14ac:dyDescent="0.25">
      <c r="C490" s="115"/>
    </row>
    <row r="491" spans="3:3" x14ac:dyDescent="0.25">
      <c r="C491" s="115"/>
    </row>
    <row r="492" spans="3:3" x14ac:dyDescent="0.25">
      <c r="C492" s="115"/>
    </row>
    <row r="493" spans="3:3" x14ac:dyDescent="0.25">
      <c r="C493" s="115"/>
    </row>
    <row r="494" spans="3:3" x14ac:dyDescent="0.25">
      <c r="C494" s="115"/>
    </row>
    <row r="495" spans="3:3" x14ac:dyDescent="0.25">
      <c r="C495" s="115"/>
    </row>
    <row r="496" spans="3:3" x14ac:dyDescent="0.25">
      <c r="C496" s="115"/>
    </row>
    <row r="497" spans="3:3" x14ac:dyDescent="0.25">
      <c r="C497" s="115"/>
    </row>
    <row r="498" spans="3:3" x14ac:dyDescent="0.25">
      <c r="C498" s="115"/>
    </row>
    <row r="499" spans="3:3" x14ac:dyDescent="0.25">
      <c r="C499" s="115"/>
    </row>
    <row r="500" spans="3:3" x14ac:dyDescent="0.25">
      <c r="C500" s="115"/>
    </row>
    <row r="501" spans="3:3" x14ac:dyDescent="0.25">
      <c r="C501" s="115"/>
    </row>
    <row r="502" spans="3:3" x14ac:dyDescent="0.25">
      <c r="C502" s="115"/>
    </row>
    <row r="503" spans="3:3" x14ac:dyDescent="0.25">
      <c r="C503" s="115"/>
    </row>
    <row r="504" spans="3:3" x14ac:dyDescent="0.25">
      <c r="C504" s="115"/>
    </row>
    <row r="505" spans="3:3" x14ac:dyDescent="0.25">
      <c r="C505" s="115"/>
    </row>
    <row r="506" spans="3:3" x14ac:dyDescent="0.25">
      <c r="C506" s="115"/>
    </row>
    <row r="507" spans="3:3" x14ac:dyDescent="0.25">
      <c r="C507" s="115"/>
    </row>
    <row r="508" spans="3:3" x14ac:dyDescent="0.25">
      <c r="C508" s="115"/>
    </row>
    <row r="509" spans="3:3" x14ac:dyDescent="0.25">
      <c r="C509" s="115"/>
    </row>
    <row r="510" spans="3:3" x14ac:dyDescent="0.25">
      <c r="C510" s="115"/>
    </row>
    <row r="511" spans="3:3" x14ac:dyDescent="0.25">
      <c r="C511" s="115"/>
    </row>
    <row r="512" spans="3:3" x14ac:dyDescent="0.25">
      <c r="C512" s="115"/>
    </row>
    <row r="513" spans="3:3" x14ac:dyDescent="0.25">
      <c r="C513" s="115"/>
    </row>
    <row r="514" spans="3:3" x14ac:dyDescent="0.25">
      <c r="C514" s="115"/>
    </row>
    <row r="515" spans="3:3" x14ac:dyDescent="0.25">
      <c r="C515" s="115"/>
    </row>
    <row r="516" spans="3:3" x14ac:dyDescent="0.25">
      <c r="C516" s="115"/>
    </row>
    <row r="517" spans="3:3" x14ac:dyDescent="0.25">
      <c r="C517" s="115"/>
    </row>
    <row r="518" spans="3:3" x14ac:dyDescent="0.25">
      <c r="C518" s="115"/>
    </row>
    <row r="519" spans="3:3" x14ac:dyDescent="0.25">
      <c r="C519" s="115"/>
    </row>
    <row r="520" spans="3:3" x14ac:dyDescent="0.25">
      <c r="C520" s="115"/>
    </row>
    <row r="521" spans="3:3" x14ac:dyDescent="0.25">
      <c r="C521" s="115"/>
    </row>
    <row r="522" spans="3:3" x14ac:dyDescent="0.25">
      <c r="C522" s="115"/>
    </row>
    <row r="523" spans="3:3" x14ac:dyDescent="0.25">
      <c r="C523" s="115"/>
    </row>
    <row r="524" spans="3:3" x14ac:dyDescent="0.25">
      <c r="C524" s="115"/>
    </row>
    <row r="525" spans="3:3" x14ac:dyDescent="0.25">
      <c r="C525" s="115"/>
    </row>
    <row r="526" spans="3:3" x14ac:dyDescent="0.25">
      <c r="C526" s="115"/>
    </row>
    <row r="527" spans="3:3" x14ac:dyDescent="0.25">
      <c r="C527" s="115"/>
    </row>
    <row r="528" spans="3:3" x14ac:dyDescent="0.25">
      <c r="C528" s="115"/>
    </row>
    <row r="529" spans="3:3" x14ac:dyDescent="0.25">
      <c r="C529" s="115"/>
    </row>
    <row r="530" spans="3:3" x14ac:dyDescent="0.25">
      <c r="C530" s="115"/>
    </row>
    <row r="531" spans="3:3" x14ac:dyDescent="0.25">
      <c r="C531" s="115"/>
    </row>
  </sheetData>
  <mergeCells count="1">
    <mergeCell ref="C3:I4"/>
  </mergeCells>
  <conditionalFormatting sqref="I1:I1048576">
    <cfRule type="cellIs" dxfId="8" priority="2" operator="lessThan">
      <formula>0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3D69B"/>
  </sheetPr>
  <dimension ref="A1:AMJ555"/>
  <sheetViews>
    <sheetView topLeftCell="B124" zoomScaleNormal="100" workbookViewId="0">
      <selection activeCell="E153" sqref="E153"/>
    </sheetView>
  </sheetViews>
  <sheetFormatPr defaultColWidth="9.140625" defaultRowHeight="15" x14ac:dyDescent="0.25"/>
  <cols>
    <col min="1" max="1" width="8.85546875" style="59" customWidth="1"/>
    <col min="2" max="2" width="9.140625" style="59"/>
    <col min="3" max="3" width="23.85546875" style="86" customWidth="1"/>
    <col min="4" max="4" width="6.85546875" customWidth="1"/>
    <col min="5" max="5" width="13.5703125" style="105" customWidth="1"/>
    <col min="6" max="6" width="14" style="59" customWidth="1"/>
    <col min="7" max="7" width="17.85546875" style="116" customWidth="1"/>
    <col min="8" max="8" width="21" style="59" customWidth="1"/>
    <col min="9" max="9" width="21.7109375" style="59" customWidth="1"/>
    <col min="10" max="1024" width="9.140625" style="59"/>
  </cols>
  <sheetData>
    <row r="1" spans="1:9" x14ac:dyDescent="0.25">
      <c r="I1" s="62"/>
    </row>
    <row r="2" spans="1:9" x14ac:dyDescent="0.25">
      <c r="I2" s="62"/>
    </row>
    <row r="3" spans="1:9" x14ac:dyDescent="0.25">
      <c r="A3" s="63" t="s">
        <v>4</v>
      </c>
      <c r="B3" s="26" t="s">
        <v>5</v>
      </c>
      <c r="C3" s="117">
        <v>44317</v>
      </c>
      <c r="D3" s="26"/>
      <c r="E3" s="79"/>
      <c r="F3" s="26"/>
      <c r="G3" s="74"/>
      <c r="H3" s="26"/>
      <c r="I3" s="26"/>
    </row>
    <row r="4" spans="1:9" x14ac:dyDescent="0.25">
      <c r="A4" s="64" t="s">
        <v>6</v>
      </c>
      <c r="B4" s="65" t="s">
        <v>7</v>
      </c>
      <c r="C4" s="27"/>
      <c r="D4" s="26"/>
      <c r="E4" s="79"/>
      <c r="F4" s="26"/>
      <c r="G4" s="74"/>
      <c r="H4" s="26"/>
      <c r="I4" s="26"/>
    </row>
    <row r="5" spans="1:9" x14ac:dyDescent="0.25">
      <c r="A5" s="66"/>
      <c r="B5" s="26" t="s">
        <v>8</v>
      </c>
      <c r="C5" s="94" t="s">
        <v>9</v>
      </c>
      <c r="D5" s="26" t="s">
        <v>136</v>
      </c>
      <c r="E5" s="108" t="s">
        <v>137</v>
      </c>
      <c r="F5" s="56" t="s">
        <v>12</v>
      </c>
      <c r="G5" s="69" t="s">
        <v>138</v>
      </c>
      <c r="H5" s="56" t="s">
        <v>139</v>
      </c>
      <c r="I5" s="70" t="s">
        <v>140</v>
      </c>
    </row>
    <row r="6" spans="1:9" x14ac:dyDescent="0.25">
      <c r="A6" s="71"/>
      <c r="B6" s="26">
        <v>1</v>
      </c>
      <c r="C6" s="24" t="s">
        <v>17</v>
      </c>
      <c r="D6" s="26"/>
      <c r="E6" s="72">
        <v>620</v>
      </c>
      <c r="F6" s="73">
        <v>620</v>
      </c>
      <c r="G6" s="74" t="s">
        <v>198</v>
      </c>
      <c r="H6" s="75">
        <v>44333</v>
      </c>
      <c r="I6" s="38">
        <f>АПР.21!I6+F6-E6</f>
        <v>0</v>
      </c>
    </row>
    <row r="7" spans="1:9" x14ac:dyDescent="0.25">
      <c r="A7" s="71"/>
      <c r="B7" s="26">
        <v>2</v>
      </c>
      <c r="C7" s="24"/>
      <c r="D7" s="26"/>
      <c r="E7" s="72"/>
      <c r="F7" s="73"/>
      <c r="G7" s="74"/>
      <c r="H7" s="75"/>
      <c r="I7" s="38">
        <f>АПР.21!I7+F7-E7</f>
        <v>0</v>
      </c>
    </row>
    <row r="8" spans="1:9" x14ac:dyDescent="0.25">
      <c r="A8" s="71"/>
      <c r="B8" s="26">
        <v>3</v>
      </c>
      <c r="C8" s="27"/>
      <c r="D8" s="26"/>
      <c r="E8" s="72"/>
      <c r="F8" s="73"/>
      <c r="G8" s="74"/>
      <c r="H8" s="75"/>
      <c r="I8" s="38">
        <f>АПР.21!I8+F8-E8</f>
        <v>0</v>
      </c>
    </row>
    <row r="9" spans="1:9" x14ac:dyDescent="0.25">
      <c r="A9" s="71"/>
      <c r="B9" s="26">
        <v>4</v>
      </c>
      <c r="C9" s="27"/>
      <c r="D9" s="26"/>
      <c r="E9" s="72"/>
      <c r="F9" s="73"/>
      <c r="G9" s="74"/>
      <c r="H9" s="75"/>
      <c r="I9" s="38">
        <f>АПР.21!I9+F9-E9</f>
        <v>0</v>
      </c>
    </row>
    <row r="10" spans="1:9" x14ac:dyDescent="0.25">
      <c r="A10" s="71"/>
      <c r="B10" s="26">
        <v>5</v>
      </c>
      <c r="C10" s="27"/>
      <c r="D10" s="26"/>
      <c r="E10" s="72"/>
      <c r="F10" s="73"/>
      <c r="G10" s="74"/>
      <c r="H10" s="26"/>
      <c r="I10" s="38">
        <f>АПР.21!I10+F10-E10</f>
        <v>0</v>
      </c>
    </row>
    <row r="11" spans="1:9" x14ac:dyDescent="0.25">
      <c r="A11" s="71"/>
      <c r="B11" s="26">
        <v>6</v>
      </c>
      <c r="C11" s="27"/>
      <c r="D11" s="26"/>
      <c r="E11" s="72"/>
      <c r="F11" s="73"/>
      <c r="G11" s="74"/>
      <c r="H11" s="75"/>
      <c r="I11" s="38">
        <f>АПР.21!I11+F11-E11</f>
        <v>0</v>
      </c>
    </row>
    <row r="12" spans="1:9" x14ac:dyDescent="0.25">
      <c r="A12" s="71"/>
      <c r="B12" s="26">
        <v>7</v>
      </c>
      <c r="C12" s="27"/>
      <c r="D12" s="26"/>
      <c r="E12" s="72"/>
      <c r="F12" s="73"/>
      <c r="G12" s="74"/>
      <c r="H12" s="75"/>
      <c r="I12" s="38">
        <f>АПР.21!I12+F12-E12</f>
        <v>0</v>
      </c>
    </row>
    <row r="13" spans="1:9" x14ac:dyDescent="0.25">
      <c r="A13" s="66"/>
      <c r="B13" s="26">
        <v>8</v>
      </c>
      <c r="C13" s="27"/>
      <c r="D13" s="26"/>
      <c r="E13" s="72"/>
      <c r="F13" s="73"/>
      <c r="G13" s="74"/>
      <c r="H13" s="75"/>
      <c r="I13" s="38">
        <f>АПР.21!I13+F13-E13</f>
        <v>0</v>
      </c>
    </row>
    <row r="14" spans="1:9" x14ac:dyDescent="0.25">
      <c r="A14" s="66"/>
      <c r="B14" s="26">
        <v>9</v>
      </c>
      <c r="C14" s="27"/>
      <c r="D14" s="26"/>
      <c r="E14" s="72"/>
      <c r="F14" s="73"/>
      <c r="G14" s="74"/>
      <c r="H14" s="75"/>
      <c r="I14" s="38">
        <f>АПР.21!I14+F14-E14</f>
        <v>0</v>
      </c>
    </row>
    <row r="15" spans="1:9" x14ac:dyDescent="0.25">
      <c r="A15" s="71"/>
      <c r="B15" s="26">
        <v>10</v>
      </c>
      <c r="C15" s="27"/>
      <c r="D15" s="26"/>
      <c r="E15" s="72"/>
      <c r="F15" s="73"/>
      <c r="G15" s="74"/>
      <c r="H15" s="75"/>
      <c r="I15" s="38">
        <f>АПР.21!I15+F15-E15</f>
        <v>0</v>
      </c>
    </row>
    <row r="16" spans="1:9" ht="30" x14ac:dyDescent="0.25">
      <c r="A16" s="66"/>
      <c r="B16" s="26">
        <v>11</v>
      </c>
      <c r="C16" s="27" t="s">
        <v>18</v>
      </c>
      <c r="D16" s="26"/>
      <c r="E16" s="72">
        <v>620</v>
      </c>
      <c r="F16" s="73">
        <v>682</v>
      </c>
      <c r="G16" s="74" t="s">
        <v>199</v>
      </c>
      <c r="H16" s="75">
        <v>44337</v>
      </c>
      <c r="I16" s="38">
        <f>АПР.21!I16+F16-E16</f>
        <v>-1054</v>
      </c>
    </row>
    <row r="17" spans="1:9" x14ac:dyDescent="0.25">
      <c r="A17" s="66"/>
      <c r="B17" s="26">
        <v>12</v>
      </c>
      <c r="C17" s="27"/>
      <c r="D17" s="26"/>
      <c r="E17" s="72"/>
      <c r="F17" s="73"/>
      <c r="G17" s="74"/>
      <c r="H17" s="75"/>
      <c r="I17" s="38">
        <f>АПР.21!I17+F17-E17</f>
        <v>0</v>
      </c>
    </row>
    <row r="18" spans="1:9" ht="30" x14ac:dyDescent="0.25">
      <c r="A18" s="66"/>
      <c r="B18" s="26">
        <v>13</v>
      </c>
      <c r="C18" s="27" t="s">
        <v>19</v>
      </c>
      <c r="D18" s="26"/>
      <c r="E18" s="72">
        <v>620</v>
      </c>
      <c r="F18" s="73"/>
      <c r="G18" s="74"/>
      <c r="H18" s="75"/>
      <c r="I18" s="38">
        <f>АПР.21!I18+F18-E18</f>
        <v>-3100</v>
      </c>
    </row>
    <row r="19" spans="1:9" x14ac:dyDescent="0.25">
      <c r="A19" s="66"/>
      <c r="B19" s="26">
        <v>14</v>
      </c>
      <c r="C19" s="27"/>
      <c r="D19" s="26"/>
      <c r="E19" s="72"/>
      <c r="F19" s="73"/>
      <c r="G19" s="74"/>
      <c r="H19" s="75"/>
      <c r="I19" s="38">
        <f>АПР.21!I19+F19-E19</f>
        <v>0</v>
      </c>
    </row>
    <row r="20" spans="1:9" x14ac:dyDescent="0.25">
      <c r="A20" s="71"/>
      <c r="B20" s="26">
        <v>15</v>
      </c>
      <c r="C20" s="27" t="s">
        <v>20</v>
      </c>
      <c r="D20" s="26"/>
      <c r="E20" s="72">
        <v>620</v>
      </c>
      <c r="F20" s="73"/>
      <c r="G20" s="74"/>
      <c r="H20" s="75"/>
      <c r="I20" s="38">
        <f>АПР.21!I20+F20-E20</f>
        <v>-3100</v>
      </c>
    </row>
    <row r="21" spans="1:9" ht="30" x14ac:dyDescent="0.25">
      <c r="A21" s="66"/>
      <c r="B21" s="26">
        <v>16</v>
      </c>
      <c r="C21" s="27" t="s">
        <v>21</v>
      </c>
      <c r="D21" s="26"/>
      <c r="E21" s="72">
        <v>620</v>
      </c>
      <c r="F21" s="73"/>
      <c r="G21" s="74"/>
      <c r="H21" s="75"/>
      <c r="I21" s="38">
        <f>АПР.21!I21+F21-E21</f>
        <v>7750</v>
      </c>
    </row>
    <row r="22" spans="1:9" ht="30" x14ac:dyDescent="0.25">
      <c r="A22" s="66"/>
      <c r="B22" s="26">
        <v>17</v>
      </c>
      <c r="C22" s="27" t="s">
        <v>22</v>
      </c>
      <c r="D22" s="26"/>
      <c r="E22" s="72">
        <v>620</v>
      </c>
      <c r="F22" s="76">
        <v>650</v>
      </c>
      <c r="G22" s="74" t="s">
        <v>200</v>
      </c>
      <c r="H22" s="75">
        <v>44321</v>
      </c>
      <c r="I22" s="38">
        <f>АПР.21!I22+F22-E22</f>
        <v>150</v>
      </c>
    </row>
    <row r="23" spans="1:9" ht="30" x14ac:dyDescent="0.25">
      <c r="A23" s="66"/>
      <c r="B23" s="26">
        <v>18</v>
      </c>
      <c r="C23" s="27" t="s">
        <v>23</v>
      </c>
      <c r="D23" s="26"/>
      <c r="E23" s="72">
        <v>620</v>
      </c>
      <c r="F23" s="76"/>
      <c r="G23" s="74"/>
      <c r="H23" s="75"/>
      <c r="I23" s="38">
        <f>АПР.21!I23+F23-E23</f>
        <v>150</v>
      </c>
    </row>
    <row r="24" spans="1:9" x14ac:dyDescent="0.25">
      <c r="A24" s="66"/>
      <c r="B24" s="26">
        <v>19</v>
      </c>
      <c r="C24" s="27" t="s">
        <v>24</v>
      </c>
      <c r="D24" s="26"/>
      <c r="E24" s="72">
        <v>620</v>
      </c>
      <c r="F24" s="73"/>
      <c r="G24" s="74"/>
      <c r="H24" s="26"/>
      <c r="I24" s="38">
        <f>АПР.21!I24+F24-E24</f>
        <v>-3100</v>
      </c>
    </row>
    <row r="25" spans="1:9" x14ac:dyDescent="0.25">
      <c r="A25" s="71"/>
      <c r="B25" s="26">
        <v>20</v>
      </c>
      <c r="C25" s="26"/>
      <c r="D25" s="26"/>
      <c r="E25" s="72"/>
      <c r="F25" s="73"/>
      <c r="G25" s="74"/>
      <c r="H25" s="75"/>
      <c r="I25" s="38">
        <f>АПР.21!I25+F25-E25</f>
        <v>0</v>
      </c>
    </row>
    <row r="26" spans="1:9" ht="30" x14ac:dyDescent="0.25">
      <c r="A26" s="66"/>
      <c r="B26" s="26">
        <v>21</v>
      </c>
      <c r="C26" s="27" t="s">
        <v>25</v>
      </c>
      <c r="D26" s="26"/>
      <c r="E26" s="72">
        <v>620</v>
      </c>
      <c r="F26" s="73"/>
      <c r="G26" s="74"/>
      <c r="H26" s="75"/>
      <c r="I26" s="38">
        <f>АПР.21!I26+F26-E26</f>
        <v>-3100</v>
      </c>
    </row>
    <row r="27" spans="1:9" ht="30" x14ac:dyDescent="0.25">
      <c r="A27" s="66"/>
      <c r="B27" s="26">
        <v>22</v>
      </c>
      <c r="C27" s="27" t="s">
        <v>26</v>
      </c>
      <c r="D27" s="26"/>
      <c r="E27" s="72">
        <v>620</v>
      </c>
      <c r="F27" s="38"/>
      <c r="G27" s="74"/>
      <c r="H27" s="75"/>
      <c r="I27" s="38">
        <f>АПР.21!I27+F27-E27</f>
        <v>-3100</v>
      </c>
    </row>
    <row r="28" spans="1:9" ht="30" x14ac:dyDescent="0.25">
      <c r="A28" s="66"/>
      <c r="B28" s="26">
        <v>23</v>
      </c>
      <c r="C28" s="27" t="s">
        <v>27</v>
      </c>
      <c r="D28" s="26"/>
      <c r="E28" s="72">
        <v>620</v>
      </c>
      <c r="F28" s="73"/>
      <c r="G28" s="74"/>
      <c r="H28" s="75"/>
      <c r="I28" s="38">
        <f>АПР.21!I28+F28-E28</f>
        <v>-3100</v>
      </c>
    </row>
    <row r="29" spans="1:9" ht="30" x14ac:dyDescent="0.25">
      <c r="A29" s="66"/>
      <c r="B29" s="26">
        <v>24</v>
      </c>
      <c r="C29" s="27" t="s">
        <v>28</v>
      </c>
      <c r="D29" s="26"/>
      <c r="E29" s="72">
        <v>620</v>
      </c>
      <c r="F29" s="73"/>
      <c r="G29" s="74"/>
      <c r="H29" s="75"/>
      <c r="I29" s="38">
        <f>АПР.21!I29+F29-E29</f>
        <v>-3100</v>
      </c>
    </row>
    <row r="30" spans="1:9" ht="30" x14ac:dyDescent="0.25">
      <c r="A30" s="71"/>
      <c r="B30" s="26">
        <v>25</v>
      </c>
      <c r="C30" s="27" t="s">
        <v>29</v>
      </c>
      <c r="D30" s="26"/>
      <c r="E30" s="72">
        <v>620</v>
      </c>
      <c r="F30" s="73"/>
      <c r="G30" s="74"/>
      <c r="H30" s="75"/>
      <c r="I30" s="38">
        <f>АПР.21!I30+F30-E30</f>
        <v>-3100</v>
      </c>
    </row>
    <row r="31" spans="1:9" ht="30" x14ac:dyDescent="0.25">
      <c r="A31" s="71"/>
      <c r="B31" s="26">
        <v>26</v>
      </c>
      <c r="C31" s="27" t="s">
        <v>30</v>
      </c>
      <c r="D31" s="26"/>
      <c r="E31" s="72">
        <v>620</v>
      </c>
      <c r="F31" s="73"/>
      <c r="G31" s="74"/>
      <c r="H31" s="75"/>
      <c r="I31" s="38">
        <f>АПР.21!I31+F31-E31</f>
        <v>-3100</v>
      </c>
    </row>
    <row r="32" spans="1:9" ht="30" x14ac:dyDescent="0.25">
      <c r="A32" s="66"/>
      <c r="B32" s="26">
        <v>27</v>
      </c>
      <c r="C32" s="27" t="s">
        <v>30</v>
      </c>
      <c r="D32" s="26"/>
      <c r="E32" s="72">
        <v>620</v>
      </c>
      <c r="F32" s="73"/>
      <c r="G32" s="74"/>
      <c r="H32" s="75"/>
      <c r="I32" s="38">
        <f>АПР.21!I32+F32-E32</f>
        <v>-3100</v>
      </c>
    </row>
    <row r="33" spans="1:9" ht="30" x14ac:dyDescent="0.25">
      <c r="A33" s="66"/>
      <c r="B33" s="26">
        <v>28</v>
      </c>
      <c r="C33" s="27" t="s">
        <v>31</v>
      </c>
      <c r="D33" s="26"/>
      <c r="E33" s="72">
        <v>620</v>
      </c>
      <c r="F33" s="73"/>
      <c r="G33" s="74"/>
      <c r="H33" s="75"/>
      <c r="I33" s="38">
        <f>АПР.21!I33+F33-E33</f>
        <v>-3100</v>
      </c>
    </row>
    <row r="34" spans="1:9" ht="30" x14ac:dyDescent="0.25">
      <c r="A34" s="66"/>
      <c r="B34" s="26">
        <v>29</v>
      </c>
      <c r="C34" s="27" t="s">
        <v>32</v>
      </c>
      <c r="D34" s="26"/>
      <c r="E34" s="72">
        <v>620</v>
      </c>
      <c r="F34" s="38"/>
      <c r="G34" s="74"/>
      <c r="H34" s="75"/>
      <c r="I34" s="38">
        <f>АПР.21!I34+F34-E34</f>
        <v>-500</v>
      </c>
    </row>
    <row r="35" spans="1:9" x14ac:dyDescent="0.25">
      <c r="A35" s="66"/>
      <c r="B35" s="26">
        <v>30</v>
      </c>
      <c r="C35" s="27" t="s">
        <v>33</v>
      </c>
      <c r="D35" s="26"/>
      <c r="E35" s="72">
        <v>620</v>
      </c>
      <c r="F35" s="73"/>
      <c r="G35" s="74"/>
      <c r="H35" s="75"/>
      <c r="I35" s="38">
        <f>АПР.21!I35+F35-E35</f>
        <v>-3100</v>
      </c>
    </row>
    <row r="36" spans="1:9" x14ac:dyDescent="0.25">
      <c r="A36" s="66"/>
      <c r="B36" s="26">
        <v>31</v>
      </c>
      <c r="C36" s="27" t="s">
        <v>34</v>
      </c>
      <c r="D36" s="26"/>
      <c r="E36" s="72">
        <v>620</v>
      </c>
      <c r="F36" s="73">
        <v>5000</v>
      </c>
      <c r="G36" s="74" t="s">
        <v>201</v>
      </c>
      <c r="H36" s="75">
        <v>44347</v>
      </c>
      <c r="I36" s="38">
        <f>АПР.21!I36+F36-E36</f>
        <v>4380</v>
      </c>
    </row>
    <row r="37" spans="1:9" x14ac:dyDescent="0.25">
      <c r="A37" s="77"/>
      <c r="B37" s="26">
        <v>32</v>
      </c>
      <c r="C37" s="27"/>
      <c r="D37" s="26"/>
      <c r="E37" s="72"/>
      <c r="F37" s="73"/>
      <c r="G37" s="74"/>
      <c r="H37" s="75"/>
      <c r="I37" s="38">
        <f>АПР.21!I37+F37-E37</f>
        <v>0</v>
      </c>
    </row>
    <row r="38" spans="1:9" x14ac:dyDescent="0.25">
      <c r="A38" s="77"/>
      <c r="B38" s="26">
        <v>33</v>
      </c>
      <c r="C38" s="27"/>
      <c r="D38" s="26"/>
      <c r="E38" s="72"/>
      <c r="F38" s="73"/>
      <c r="G38" s="74"/>
      <c r="H38" s="75"/>
      <c r="I38" s="38">
        <f>АПР.21!I38+F38-E38</f>
        <v>0</v>
      </c>
    </row>
    <row r="39" spans="1:9" ht="30" x14ac:dyDescent="0.25">
      <c r="A39" s="77"/>
      <c r="B39" s="26">
        <v>34</v>
      </c>
      <c r="C39" s="27" t="s">
        <v>35</v>
      </c>
      <c r="D39" s="26"/>
      <c r="E39" s="72">
        <v>620</v>
      </c>
      <c r="F39" s="73"/>
      <c r="G39" s="74"/>
      <c r="H39" s="75"/>
      <c r="I39" s="38">
        <f>АПР.21!I39+F39-E39</f>
        <v>-1736</v>
      </c>
    </row>
    <row r="40" spans="1:9" x14ac:dyDescent="0.25">
      <c r="A40" s="77"/>
      <c r="B40" s="26">
        <v>35</v>
      </c>
      <c r="C40" s="27"/>
      <c r="D40" s="26"/>
      <c r="E40" s="72"/>
      <c r="F40" s="38"/>
      <c r="G40" s="74"/>
      <c r="H40" s="75"/>
      <c r="I40" s="38">
        <f>АПР.21!I40+F40-E40</f>
        <v>0</v>
      </c>
    </row>
    <row r="41" spans="1:9" ht="30" x14ac:dyDescent="0.25">
      <c r="A41" s="77"/>
      <c r="B41" s="26">
        <v>36</v>
      </c>
      <c r="C41" s="27" t="s">
        <v>36</v>
      </c>
      <c r="D41" s="26"/>
      <c r="E41" s="72">
        <v>620</v>
      </c>
      <c r="F41" s="73"/>
      <c r="G41" s="74"/>
      <c r="H41" s="75"/>
      <c r="I41" s="38">
        <f>АПР.21!I41+F41-E41</f>
        <v>-620</v>
      </c>
    </row>
    <row r="42" spans="1:9" ht="30" x14ac:dyDescent="0.25">
      <c r="A42" s="77"/>
      <c r="B42" s="26">
        <v>37</v>
      </c>
      <c r="C42" s="27" t="s">
        <v>37</v>
      </c>
      <c r="D42" s="26"/>
      <c r="E42" s="72">
        <v>620</v>
      </c>
      <c r="F42" s="73"/>
      <c r="G42" s="74"/>
      <c r="H42" s="26"/>
      <c r="I42" s="38">
        <f>АПР.21!I42+F42-E42</f>
        <v>-3100</v>
      </c>
    </row>
    <row r="43" spans="1:9" x14ac:dyDescent="0.25">
      <c r="A43" s="77"/>
      <c r="B43" s="26">
        <v>38</v>
      </c>
      <c r="C43" s="27"/>
      <c r="D43" s="26"/>
      <c r="E43" s="72"/>
      <c r="F43" s="73"/>
      <c r="G43" s="74"/>
      <c r="H43" s="26"/>
      <c r="I43" s="38">
        <f>АПР.21!I43+F43-E43</f>
        <v>0</v>
      </c>
    </row>
    <row r="44" spans="1:9" x14ac:dyDescent="0.25">
      <c r="A44" s="77"/>
      <c r="B44" s="26">
        <v>39</v>
      </c>
      <c r="C44" s="27"/>
      <c r="D44" s="26"/>
      <c r="E44" s="72"/>
      <c r="F44" s="73"/>
      <c r="G44" s="74"/>
      <c r="H44" s="26"/>
      <c r="I44" s="38">
        <f>АПР.21!I44+F44-E44</f>
        <v>0</v>
      </c>
    </row>
    <row r="45" spans="1:9" x14ac:dyDescent="0.25">
      <c r="A45" s="77"/>
      <c r="B45" s="26">
        <v>40</v>
      </c>
      <c r="C45" s="27"/>
      <c r="D45" s="26"/>
      <c r="E45" s="72"/>
      <c r="F45" s="73"/>
      <c r="G45" s="74"/>
      <c r="H45" s="75"/>
      <c r="I45" s="38">
        <f>АПР.21!I45+F45-E45</f>
        <v>0</v>
      </c>
    </row>
    <row r="46" spans="1:9" x14ac:dyDescent="0.25">
      <c r="A46" s="77"/>
      <c r="B46" s="26">
        <v>41</v>
      </c>
      <c r="C46" s="27" t="s">
        <v>38</v>
      </c>
      <c r="D46" s="26"/>
      <c r="E46" s="72">
        <v>620</v>
      </c>
      <c r="F46" s="73"/>
      <c r="G46" s="74"/>
      <c r="H46" s="75"/>
      <c r="I46" s="38">
        <f>АПР.21!I46+F46-E46</f>
        <v>-3100</v>
      </c>
    </row>
    <row r="47" spans="1:9" x14ac:dyDescent="0.25">
      <c r="A47" s="77"/>
      <c r="B47" s="26">
        <v>42</v>
      </c>
      <c r="C47" s="27"/>
      <c r="D47" s="26"/>
      <c r="E47" s="72"/>
      <c r="F47" s="73"/>
      <c r="G47" s="74"/>
      <c r="H47" s="75"/>
      <c r="I47" s="38">
        <f>АПР.21!I47+F47-E47</f>
        <v>0</v>
      </c>
    </row>
    <row r="48" spans="1:9" x14ac:dyDescent="0.25">
      <c r="A48" s="66"/>
      <c r="B48" s="26">
        <v>43</v>
      </c>
      <c r="C48" s="27"/>
      <c r="D48" s="26"/>
      <c r="E48" s="72"/>
      <c r="F48" s="73"/>
      <c r="G48" s="74"/>
      <c r="H48" s="75"/>
      <c r="I48" s="38">
        <f>АПР.21!I48+F48-E48</f>
        <v>0</v>
      </c>
    </row>
    <row r="49" spans="1:9" x14ac:dyDescent="0.25">
      <c r="A49" s="66"/>
      <c r="B49" s="26">
        <v>44</v>
      </c>
      <c r="C49" s="27"/>
      <c r="D49" s="26"/>
      <c r="E49" s="72"/>
      <c r="F49" s="73"/>
      <c r="G49" s="74"/>
      <c r="H49" s="75"/>
      <c r="I49" s="38">
        <f>АПР.21!I49+F49-E49</f>
        <v>0</v>
      </c>
    </row>
    <row r="50" spans="1:9" x14ac:dyDescent="0.25">
      <c r="A50" s="66"/>
      <c r="B50" s="26">
        <v>45</v>
      </c>
      <c r="C50" s="27"/>
      <c r="D50" s="26"/>
      <c r="E50" s="72"/>
      <c r="F50" s="73"/>
      <c r="G50" s="74"/>
      <c r="H50" s="75"/>
      <c r="I50" s="38">
        <f>АПР.21!I50+F50-E50</f>
        <v>0</v>
      </c>
    </row>
    <row r="51" spans="1:9" x14ac:dyDescent="0.25">
      <c r="A51" s="66"/>
      <c r="B51" s="26">
        <v>46</v>
      </c>
      <c r="C51" s="27"/>
      <c r="D51" s="26"/>
      <c r="E51" s="72"/>
      <c r="F51" s="73"/>
      <c r="G51" s="74"/>
      <c r="H51" s="75"/>
      <c r="I51" s="38">
        <f>АПР.21!I51+F51-E51</f>
        <v>0</v>
      </c>
    </row>
    <row r="52" spans="1:9" x14ac:dyDescent="0.25">
      <c r="A52" s="66"/>
      <c r="B52" s="26">
        <v>47</v>
      </c>
      <c r="C52" s="27"/>
      <c r="D52" s="26"/>
      <c r="E52" s="72"/>
      <c r="F52" s="73"/>
      <c r="G52" s="74"/>
      <c r="H52" s="75"/>
      <c r="I52" s="38">
        <f>АПР.21!I52+F52-E52</f>
        <v>0</v>
      </c>
    </row>
    <row r="53" spans="1:9" x14ac:dyDescent="0.25">
      <c r="A53" s="66"/>
      <c r="B53" s="26">
        <v>48</v>
      </c>
      <c r="C53" s="27"/>
      <c r="D53" s="26"/>
      <c r="E53" s="72"/>
      <c r="F53" s="73"/>
      <c r="G53" s="74"/>
      <c r="H53" s="75"/>
      <c r="I53" s="38">
        <f>АПР.21!I53+F53-E53</f>
        <v>0</v>
      </c>
    </row>
    <row r="54" spans="1:9" x14ac:dyDescent="0.25">
      <c r="A54" s="66"/>
      <c r="B54" s="26">
        <v>49</v>
      </c>
      <c r="C54" s="27"/>
      <c r="D54" s="26"/>
      <c r="E54" s="72"/>
      <c r="F54" s="38"/>
      <c r="G54" s="74"/>
      <c r="H54" s="75"/>
      <c r="I54" s="38">
        <f>АПР.21!I54+F54-E54</f>
        <v>0</v>
      </c>
    </row>
    <row r="55" spans="1:9" x14ac:dyDescent="0.25">
      <c r="A55" s="66"/>
      <c r="B55" s="26">
        <v>50</v>
      </c>
      <c r="C55" s="27"/>
      <c r="D55" s="26"/>
      <c r="E55" s="72"/>
      <c r="F55" s="73"/>
      <c r="G55" s="74"/>
      <c r="H55" s="26"/>
      <c r="I55" s="38">
        <f>АПР.21!I55+F55-E55</f>
        <v>0</v>
      </c>
    </row>
    <row r="56" spans="1:9" x14ac:dyDescent="0.25">
      <c r="A56" s="66"/>
      <c r="B56" s="26">
        <v>51</v>
      </c>
      <c r="C56" s="27"/>
      <c r="D56" s="26"/>
      <c r="E56" s="72"/>
      <c r="F56" s="73"/>
      <c r="G56" s="74"/>
      <c r="H56" s="75"/>
      <c r="I56" s="38">
        <f>АПР.21!I56+F56-E56</f>
        <v>0</v>
      </c>
    </row>
    <row r="57" spans="1:9" x14ac:dyDescent="0.25">
      <c r="A57" s="66"/>
      <c r="B57" s="26">
        <v>52</v>
      </c>
      <c r="C57" s="27"/>
      <c r="D57" s="26"/>
      <c r="E57" s="72"/>
      <c r="F57" s="73"/>
      <c r="G57" s="74"/>
      <c r="H57" s="75"/>
      <c r="I57" s="38">
        <f>АПР.21!I57+F57-E57</f>
        <v>0</v>
      </c>
    </row>
    <row r="58" spans="1:9" x14ac:dyDescent="0.25">
      <c r="A58" s="77"/>
      <c r="B58" s="26">
        <v>53</v>
      </c>
      <c r="C58" s="27"/>
      <c r="D58" s="26"/>
      <c r="E58" s="72"/>
      <c r="F58" s="73"/>
      <c r="G58" s="74"/>
      <c r="H58" s="75"/>
      <c r="I58" s="38">
        <f>АПР.21!I58+F58-E58</f>
        <v>0</v>
      </c>
    </row>
    <row r="59" spans="1:9" x14ac:dyDescent="0.25">
      <c r="A59" s="71"/>
      <c r="B59" s="26">
        <v>54</v>
      </c>
      <c r="C59" s="27"/>
      <c r="D59" s="26"/>
      <c r="E59" s="72"/>
      <c r="F59" s="73"/>
      <c r="G59" s="74"/>
      <c r="H59" s="75"/>
      <c r="I59" s="38">
        <f>АПР.21!I59+F59-E59</f>
        <v>0</v>
      </c>
    </row>
    <row r="60" spans="1:9" x14ac:dyDescent="0.25">
      <c r="A60" s="71"/>
      <c r="B60" s="26">
        <v>55</v>
      </c>
      <c r="C60" s="27"/>
      <c r="D60" s="26"/>
      <c r="E60" s="72"/>
      <c r="F60" s="73"/>
      <c r="G60" s="74"/>
      <c r="H60" s="75"/>
      <c r="I60" s="38">
        <f>АПР.21!I60+F60-E60</f>
        <v>0</v>
      </c>
    </row>
    <row r="61" spans="1:9" x14ac:dyDescent="0.25">
      <c r="A61" s="71"/>
      <c r="B61" s="26">
        <v>56</v>
      </c>
      <c r="C61" s="27"/>
      <c r="D61" s="26"/>
      <c r="E61" s="72">
        <v>620</v>
      </c>
      <c r="F61" s="73">
        <v>650</v>
      </c>
      <c r="G61" s="74" t="s">
        <v>202</v>
      </c>
      <c r="H61" s="75">
        <v>44322</v>
      </c>
      <c r="I61" s="38">
        <f>АПР.21!I61+F61-E61</f>
        <v>60</v>
      </c>
    </row>
    <row r="62" spans="1:9" x14ac:dyDescent="0.25">
      <c r="A62" s="71"/>
      <c r="B62" s="26">
        <v>57</v>
      </c>
      <c r="C62" s="27"/>
      <c r="D62" s="26"/>
      <c r="E62" s="72">
        <v>620</v>
      </c>
      <c r="F62" s="73">
        <v>650</v>
      </c>
      <c r="G62" s="74" t="s">
        <v>202</v>
      </c>
      <c r="H62" s="75">
        <v>44322</v>
      </c>
      <c r="I62" s="38">
        <f>АПР.21!I62+F62-E62</f>
        <v>60</v>
      </c>
    </row>
    <row r="63" spans="1:9" x14ac:dyDescent="0.25">
      <c r="A63" s="77"/>
      <c r="B63" s="26">
        <v>58</v>
      </c>
      <c r="C63" s="27"/>
      <c r="D63" s="26"/>
      <c r="E63" s="72"/>
      <c r="F63" s="73"/>
      <c r="G63" s="74"/>
      <c r="H63" s="75"/>
      <c r="I63" s="38">
        <f>АПР.21!I63+F63-E63</f>
        <v>0</v>
      </c>
    </row>
    <row r="64" spans="1:9" x14ac:dyDescent="0.25">
      <c r="A64" s="77"/>
      <c r="B64" s="26">
        <v>59</v>
      </c>
      <c r="C64" s="27" t="s">
        <v>40</v>
      </c>
      <c r="D64" s="26"/>
      <c r="E64" s="72">
        <v>620</v>
      </c>
      <c r="F64" s="73"/>
      <c r="G64" s="74"/>
      <c r="H64" s="75"/>
      <c r="I64" s="38">
        <f>АПР.21!I64+F64-E64</f>
        <v>-3100</v>
      </c>
    </row>
    <row r="65" spans="1:9" x14ac:dyDescent="0.25">
      <c r="A65" s="77"/>
      <c r="B65" s="26">
        <v>60</v>
      </c>
      <c r="C65" s="27"/>
      <c r="D65" s="26"/>
      <c r="E65" s="72">
        <v>620</v>
      </c>
      <c r="F65" s="73"/>
      <c r="G65" s="74"/>
      <c r="H65" s="75"/>
      <c r="I65" s="38">
        <f>АПР.21!I65+F65-E65</f>
        <v>-3100</v>
      </c>
    </row>
    <row r="66" spans="1:9" x14ac:dyDescent="0.25">
      <c r="A66" s="77"/>
      <c r="B66" s="26">
        <v>61</v>
      </c>
      <c r="C66" s="27" t="s">
        <v>41</v>
      </c>
      <c r="D66" s="26"/>
      <c r="E66" s="72">
        <v>620</v>
      </c>
      <c r="F66" s="73"/>
      <c r="G66" s="74"/>
      <c r="H66" s="75"/>
      <c r="I66" s="38">
        <f>АПР.21!I66+F66-E66</f>
        <v>-3100</v>
      </c>
    </row>
    <row r="67" spans="1:9" x14ac:dyDescent="0.25">
      <c r="A67" s="77"/>
      <c r="B67" s="26">
        <v>62</v>
      </c>
      <c r="C67" s="27"/>
      <c r="D67" s="26"/>
      <c r="E67" s="72"/>
      <c r="F67" s="38"/>
      <c r="G67" s="74"/>
      <c r="H67" s="75"/>
      <c r="I67" s="38">
        <f>АПР.21!I67+F67-E67</f>
        <v>0</v>
      </c>
    </row>
    <row r="68" spans="1:9" x14ac:dyDescent="0.25">
      <c r="A68" s="77"/>
      <c r="B68" s="26">
        <v>63</v>
      </c>
      <c r="C68" s="27"/>
      <c r="D68" s="26"/>
      <c r="E68" s="72"/>
      <c r="F68" s="73"/>
      <c r="G68" s="74"/>
      <c r="H68" s="75"/>
      <c r="I68" s="38">
        <f>АПР.21!I68+F68-E68</f>
        <v>0</v>
      </c>
    </row>
    <row r="69" spans="1:9" x14ac:dyDescent="0.25">
      <c r="A69" s="77"/>
      <c r="B69" s="26">
        <v>64</v>
      </c>
      <c r="C69" s="27"/>
      <c r="D69" s="26"/>
      <c r="E69" s="72"/>
      <c r="F69" s="73"/>
      <c r="G69" s="74"/>
      <c r="H69" s="75"/>
      <c r="I69" s="38">
        <f>АПР.21!I69+F69-E69</f>
        <v>0</v>
      </c>
    </row>
    <row r="70" spans="1:9" x14ac:dyDescent="0.25">
      <c r="A70" s="77"/>
      <c r="B70" s="26">
        <v>65</v>
      </c>
      <c r="C70" s="27"/>
      <c r="D70" s="26"/>
      <c r="E70" s="72"/>
      <c r="F70" s="73"/>
      <c r="G70" s="74"/>
      <c r="H70" s="75"/>
      <c r="I70" s="38">
        <f>АПР.21!I70+F70-E70</f>
        <v>0</v>
      </c>
    </row>
    <row r="71" spans="1:9" x14ac:dyDescent="0.25">
      <c r="A71" s="77"/>
      <c r="B71" s="26">
        <v>66</v>
      </c>
      <c r="C71" s="27" t="s">
        <v>42</v>
      </c>
      <c r="D71" s="26"/>
      <c r="E71" s="72">
        <v>620</v>
      </c>
      <c r="F71" s="73">
        <v>310</v>
      </c>
      <c r="G71" s="74" t="s">
        <v>203</v>
      </c>
      <c r="H71" s="75">
        <v>44334</v>
      </c>
      <c r="I71" s="38">
        <f>АПР.21!I71+F71-E71</f>
        <v>-62</v>
      </c>
    </row>
    <row r="72" spans="1:9" ht="30" x14ac:dyDescent="0.25">
      <c r="A72" s="71"/>
      <c r="B72" s="26">
        <v>67</v>
      </c>
      <c r="C72" s="27" t="s">
        <v>43</v>
      </c>
      <c r="D72" s="26"/>
      <c r="E72" s="72">
        <v>620</v>
      </c>
      <c r="F72" s="73">
        <v>650</v>
      </c>
      <c r="G72" s="74" t="s">
        <v>204</v>
      </c>
      <c r="H72" s="75">
        <v>44323</v>
      </c>
      <c r="I72" s="38">
        <f>АПР.21!I72+F72-E72</f>
        <v>800</v>
      </c>
    </row>
    <row r="73" spans="1:9" x14ac:dyDescent="0.25">
      <c r="A73" s="66"/>
      <c r="B73" s="26">
        <v>68</v>
      </c>
      <c r="C73" s="27"/>
      <c r="D73" s="26"/>
      <c r="E73" s="72"/>
      <c r="F73" s="73"/>
      <c r="G73" s="74"/>
      <c r="H73" s="75"/>
      <c r="I73" s="38">
        <f>АПР.21!I73+F73-E73</f>
        <v>0</v>
      </c>
    </row>
    <row r="74" spans="1:9" ht="30" x14ac:dyDescent="0.25">
      <c r="A74" s="71"/>
      <c r="B74" s="26">
        <v>69</v>
      </c>
      <c r="C74" s="27" t="s">
        <v>44</v>
      </c>
      <c r="D74" s="26"/>
      <c r="E74" s="72">
        <v>620</v>
      </c>
      <c r="F74" s="73">
        <v>1200</v>
      </c>
      <c r="G74" s="74" t="s">
        <v>205</v>
      </c>
      <c r="H74" s="75">
        <v>44341</v>
      </c>
      <c r="I74" s="38">
        <f>АПР.21!I74+F74-E74</f>
        <v>50</v>
      </c>
    </row>
    <row r="75" spans="1:9" x14ac:dyDescent="0.25">
      <c r="A75" s="71"/>
      <c r="B75" s="26">
        <v>70</v>
      </c>
      <c r="C75" s="27"/>
      <c r="D75" s="26"/>
      <c r="E75" s="72"/>
      <c r="F75" s="73"/>
      <c r="G75" s="74"/>
      <c r="H75" s="75"/>
      <c r="I75" s="38">
        <f>АПР.21!I75+F75-E75</f>
        <v>0</v>
      </c>
    </row>
    <row r="76" spans="1:9" x14ac:dyDescent="0.25">
      <c r="A76" s="71"/>
      <c r="B76" s="26">
        <v>71</v>
      </c>
      <c r="C76" s="27"/>
      <c r="D76" s="26"/>
      <c r="E76" s="72">
        <v>620</v>
      </c>
      <c r="F76" s="73">
        <v>1200</v>
      </c>
      <c r="G76" s="74" t="s">
        <v>205</v>
      </c>
      <c r="H76" s="75">
        <v>44341</v>
      </c>
      <c r="I76" s="38">
        <f>АПР.21!I76+F76-E76</f>
        <v>-10</v>
      </c>
    </row>
    <row r="77" spans="1:9" x14ac:dyDescent="0.25">
      <c r="A77" s="71"/>
      <c r="B77" s="26">
        <v>72</v>
      </c>
      <c r="C77" s="27"/>
      <c r="D77" s="26"/>
      <c r="E77" s="72"/>
      <c r="F77" s="73"/>
      <c r="G77" s="74"/>
      <c r="H77" s="75"/>
      <c r="I77" s="38">
        <f>АПР.21!I77+F77-E77</f>
        <v>0</v>
      </c>
    </row>
    <row r="78" spans="1:9" x14ac:dyDescent="0.25">
      <c r="A78" s="66"/>
      <c r="B78" s="26">
        <v>73</v>
      </c>
      <c r="C78" s="27"/>
      <c r="D78" s="26"/>
      <c r="E78" s="72"/>
      <c r="F78" s="73"/>
      <c r="G78" s="74"/>
      <c r="H78" s="75"/>
      <c r="I78" s="38">
        <f>АПР.21!I78+F78-E78</f>
        <v>0</v>
      </c>
    </row>
    <row r="79" spans="1:9" x14ac:dyDescent="0.25">
      <c r="A79" s="77"/>
      <c r="B79" s="26">
        <v>74</v>
      </c>
      <c r="C79" s="27"/>
      <c r="D79" s="26"/>
      <c r="E79" s="72">
        <v>620</v>
      </c>
      <c r="F79" s="73"/>
      <c r="G79" s="74"/>
      <c r="H79" s="75"/>
      <c r="I79" s="38">
        <f>АПР.21!I79+F79-E79</f>
        <v>9250</v>
      </c>
    </row>
    <row r="80" spans="1:9" x14ac:dyDescent="0.25">
      <c r="A80" s="77"/>
      <c r="B80" s="26">
        <v>75</v>
      </c>
      <c r="C80" s="27" t="s">
        <v>46</v>
      </c>
      <c r="D80" s="26"/>
      <c r="E80" s="72">
        <v>620</v>
      </c>
      <c r="F80" s="73"/>
      <c r="G80" s="74"/>
      <c r="H80" s="75"/>
      <c r="I80" s="38">
        <f>АПР.21!I80+F80-E80</f>
        <v>-3100</v>
      </c>
    </row>
    <row r="81" spans="1:9" x14ac:dyDescent="0.25">
      <c r="A81" s="77"/>
      <c r="B81" s="26">
        <v>76</v>
      </c>
      <c r="C81" s="27"/>
      <c r="D81" s="26"/>
      <c r="E81" s="72"/>
      <c r="F81" s="73"/>
      <c r="G81" s="74"/>
      <c r="H81" s="75"/>
      <c r="I81" s="38">
        <f>АПР.21!I81+F81-E81</f>
        <v>0</v>
      </c>
    </row>
    <row r="82" spans="1:9" x14ac:dyDescent="0.25">
      <c r="A82" s="71"/>
      <c r="B82" s="26">
        <v>77</v>
      </c>
      <c r="C82" s="27" t="s">
        <v>47</v>
      </c>
      <c r="D82" s="26"/>
      <c r="E82" s="72">
        <v>620</v>
      </c>
      <c r="F82" s="73"/>
      <c r="G82" s="74"/>
      <c r="H82" s="75"/>
      <c r="I82" s="38">
        <f>АПР.21!I82+F82-E82</f>
        <v>-3100</v>
      </c>
    </row>
    <row r="83" spans="1:9" x14ac:dyDescent="0.25">
      <c r="A83" s="77"/>
      <c r="B83" s="26">
        <v>78</v>
      </c>
      <c r="C83" s="27"/>
      <c r="D83" s="26"/>
      <c r="E83" s="72"/>
      <c r="F83" s="73"/>
      <c r="G83" s="74"/>
      <c r="H83" s="75"/>
      <c r="I83" s="38">
        <f>АПР.21!I83+F83-E83</f>
        <v>0</v>
      </c>
    </row>
    <row r="84" spans="1:9" x14ac:dyDescent="0.25">
      <c r="A84" s="77"/>
      <c r="B84" s="26">
        <v>79</v>
      </c>
      <c r="C84" s="27"/>
      <c r="D84" s="26"/>
      <c r="E84" s="72">
        <v>620</v>
      </c>
      <c r="F84" s="73"/>
      <c r="G84" s="74"/>
      <c r="H84" s="75"/>
      <c r="I84" s="38">
        <f>АПР.21!I84+F84-E84</f>
        <v>90</v>
      </c>
    </row>
    <row r="85" spans="1:9" x14ac:dyDescent="0.25">
      <c r="A85" s="77"/>
      <c r="B85" s="26">
        <v>80</v>
      </c>
      <c r="C85" s="27"/>
      <c r="D85" s="26"/>
      <c r="E85" s="72">
        <v>620</v>
      </c>
      <c r="F85" s="73">
        <v>650</v>
      </c>
      <c r="G85" s="74" t="s">
        <v>206</v>
      </c>
      <c r="H85" s="75">
        <v>44320</v>
      </c>
      <c r="I85" s="38">
        <f>АПР.21!I85+F85-E85</f>
        <v>1450</v>
      </c>
    </row>
    <row r="86" spans="1:9" x14ac:dyDescent="0.25">
      <c r="A86" s="77"/>
      <c r="B86" s="26">
        <v>81</v>
      </c>
      <c r="C86" s="27"/>
      <c r="D86" s="26"/>
      <c r="E86" s="72">
        <v>620</v>
      </c>
      <c r="F86" s="73"/>
      <c r="G86" s="74"/>
      <c r="H86" s="75"/>
      <c r="I86" s="38">
        <f>АПР.21!I86+F86-E86</f>
        <v>-560</v>
      </c>
    </row>
    <row r="87" spans="1:9" x14ac:dyDescent="0.25">
      <c r="A87" s="77"/>
      <c r="B87" s="26">
        <v>82</v>
      </c>
      <c r="C87" s="27"/>
      <c r="D87" s="26"/>
      <c r="E87" s="72"/>
      <c r="F87" s="73"/>
      <c r="G87" s="74"/>
      <c r="H87" s="75"/>
      <c r="I87" s="38">
        <f>АПР.21!I87+F87-E87</f>
        <v>0</v>
      </c>
    </row>
    <row r="88" spans="1:9" x14ac:dyDescent="0.25">
      <c r="A88" s="77"/>
      <c r="B88" s="26">
        <v>83</v>
      </c>
      <c r="C88" s="27"/>
      <c r="D88" s="26"/>
      <c r="E88" s="72"/>
      <c r="F88" s="73"/>
      <c r="G88" s="74"/>
      <c r="H88" s="75"/>
      <c r="I88" s="38">
        <f>АПР.21!I88+F88-E88</f>
        <v>0</v>
      </c>
    </row>
    <row r="89" spans="1:9" x14ac:dyDescent="0.25">
      <c r="A89" s="77"/>
      <c r="B89" s="26">
        <v>84</v>
      </c>
      <c r="C89" s="27"/>
      <c r="D89" s="26"/>
      <c r="E89" s="72"/>
      <c r="F89" s="73"/>
      <c r="G89" s="74"/>
      <c r="H89" s="75"/>
      <c r="I89" s="38">
        <f>АПР.21!I89+F89-E89</f>
        <v>0</v>
      </c>
    </row>
    <row r="90" spans="1:9" x14ac:dyDescent="0.25">
      <c r="A90" s="78"/>
      <c r="B90" s="26">
        <v>85</v>
      </c>
      <c r="C90" s="27"/>
      <c r="D90" s="26"/>
      <c r="E90" s="72"/>
      <c r="F90" s="73"/>
      <c r="G90" s="74"/>
      <c r="H90" s="26"/>
      <c r="I90" s="38">
        <f>АПР.21!I90+F90-E90</f>
        <v>0</v>
      </c>
    </row>
    <row r="91" spans="1:9" x14ac:dyDescent="0.25">
      <c r="A91" s="77"/>
      <c r="B91" s="26">
        <v>86</v>
      </c>
      <c r="C91" s="27"/>
      <c r="D91" s="26"/>
      <c r="E91" s="72"/>
      <c r="F91" s="73"/>
      <c r="G91" s="74"/>
      <c r="H91" s="75"/>
      <c r="I91" s="38">
        <f>АПР.21!I91+F91-E91</f>
        <v>0</v>
      </c>
    </row>
    <row r="92" spans="1:9" x14ac:dyDescent="0.25">
      <c r="A92" s="71"/>
      <c r="B92" s="26">
        <v>87</v>
      </c>
      <c r="C92" s="27" t="s">
        <v>51</v>
      </c>
      <c r="D92" s="26"/>
      <c r="E92" s="72">
        <v>620</v>
      </c>
      <c r="F92" s="73">
        <v>1860</v>
      </c>
      <c r="G92" s="74" t="s">
        <v>207</v>
      </c>
      <c r="H92" s="75">
        <v>44341</v>
      </c>
      <c r="I92" s="38">
        <f>АПР.21!I92+F92-E92</f>
        <v>-1240</v>
      </c>
    </row>
    <row r="93" spans="1:9" x14ac:dyDescent="0.25">
      <c r="A93" s="71"/>
      <c r="B93" s="26">
        <v>88</v>
      </c>
      <c r="C93" s="27"/>
      <c r="D93" s="26"/>
      <c r="E93" s="72"/>
      <c r="F93" s="73"/>
      <c r="G93" s="74"/>
      <c r="H93" s="26"/>
      <c r="I93" s="38">
        <f>АПР.21!I93+F93-E93</f>
        <v>0</v>
      </c>
    </row>
    <row r="94" spans="1:9" x14ac:dyDescent="0.25">
      <c r="A94" s="71"/>
      <c r="B94" s="26">
        <v>89</v>
      </c>
      <c r="C94" s="27" t="s">
        <v>52</v>
      </c>
      <c r="D94" s="26"/>
      <c r="E94" s="72">
        <v>620</v>
      </c>
      <c r="F94" s="73">
        <v>1300</v>
      </c>
      <c r="G94" s="74" t="s">
        <v>208</v>
      </c>
      <c r="H94" s="75">
        <v>44340</v>
      </c>
      <c r="I94" s="38">
        <f>АПР.21!I94+F94-E94</f>
        <v>60</v>
      </c>
    </row>
    <row r="95" spans="1:9" x14ac:dyDescent="0.25">
      <c r="A95" s="71"/>
      <c r="B95" s="26">
        <v>90</v>
      </c>
      <c r="C95" s="27"/>
      <c r="D95" s="26"/>
      <c r="E95" s="72"/>
      <c r="F95" s="73"/>
      <c r="G95" s="74"/>
      <c r="H95" s="26"/>
      <c r="I95" s="38">
        <f>АПР.21!I95+F95-E95</f>
        <v>0</v>
      </c>
    </row>
    <row r="96" spans="1:9" x14ac:dyDescent="0.25">
      <c r="A96" s="71"/>
      <c r="B96" s="26">
        <v>91</v>
      </c>
      <c r="C96" s="27" t="s">
        <v>53</v>
      </c>
      <c r="D96" s="26"/>
      <c r="E96" s="72">
        <v>620</v>
      </c>
      <c r="F96" s="73"/>
      <c r="G96" s="74"/>
      <c r="H96" s="75"/>
      <c r="I96" s="38">
        <f>АПР.21!I96+F96-E96</f>
        <v>140</v>
      </c>
    </row>
    <row r="97" spans="1:9" ht="30" x14ac:dyDescent="0.25">
      <c r="A97" s="71"/>
      <c r="B97" s="26">
        <v>92</v>
      </c>
      <c r="C97" s="27" t="s">
        <v>54</v>
      </c>
      <c r="D97" s="26"/>
      <c r="E97" s="72">
        <v>620</v>
      </c>
      <c r="F97" s="73"/>
      <c r="G97" s="74"/>
      <c r="H97" s="26"/>
      <c r="I97" s="38">
        <f>АПР.21!I97+F97-E97</f>
        <v>-3100</v>
      </c>
    </row>
    <row r="98" spans="1:9" ht="30" x14ac:dyDescent="0.25">
      <c r="A98" s="66"/>
      <c r="B98" s="26">
        <v>93</v>
      </c>
      <c r="C98" s="27" t="s">
        <v>55</v>
      </c>
      <c r="D98" s="26"/>
      <c r="E98" s="72">
        <v>620</v>
      </c>
      <c r="F98" s="73"/>
      <c r="G98" s="74"/>
      <c r="H98" s="75"/>
      <c r="I98" s="38">
        <f>АПР.21!I98+F98-E98</f>
        <v>-3100</v>
      </c>
    </row>
    <row r="99" spans="1:9" x14ac:dyDescent="0.25">
      <c r="A99" s="66"/>
      <c r="B99" s="26">
        <v>94</v>
      </c>
      <c r="C99" s="27"/>
      <c r="D99" s="26"/>
      <c r="E99" s="72"/>
      <c r="F99" s="73"/>
      <c r="G99" s="74"/>
      <c r="H99" s="75"/>
      <c r="I99" s="38">
        <f>АПР.21!I99+F99-E99</f>
        <v>0</v>
      </c>
    </row>
    <row r="100" spans="1:9" x14ac:dyDescent="0.25">
      <c r="A100" s="66"/>
      <c r="B100" s="26">
        <v>95</v>
      </c>
      <c r="C100" s="27" t="s">
        <v>56</v>
      </c>
      <c r="D100" s="26"/>
      <c r="E100" s="72">
        <v>620</v>
      </c>
      <c r="F100" s="73"/>
      <c r="G100" s="74"/>
      <c r="H100" s="75"/>
      <c r="I100" s="38">
        <f>АПР.21!I100+F100-E100</f>
        <v>-620</v>
      </c>
    </row>
    <row r="101" spans="1:9" x14ac:dyDescent="0.25">
      <c r="A101" s="77"/>
      <c r="B101" s="26">
        <v>96</v>
      </c>
      <c r="C101" s="27"/>
      <c r="D101" s="26"/>
      <c r="E101" s="72"/>
      <c r="F101" s="73"/>
      <c r="G101" s="74"/>
      <c r="H101" s="75"/>
      <c r="I101" s="38">
        <f>АПР.21!I101+F101-E101</f>
        <v>0</v>
      </c>
    </row>
    <row r="102" spans="1:9" x14ac:dyDescent="0.25">
      <c r="A102" s="77"/>
      <c r="B102" s="26">
        <v>97</v>
      </c>
      <c r="C102" s="27"/>
      <c r="D102" s="26"/>
      <c r="E102" s="72"/>
      <c r="F102" s="73"/>
      <c r="G102" s="74"/>
      <c r="H102" s="26"/>
      <c r="I102" s="38">
        <f>АПР.21!I102+F102-E102</f>
        <v>0</v>
      </c>
    </row>
    <row r="103" spans="1:9" x14ac:dyDescent="0.25">
      <c r="A103" s="77"/>
      <c r="B103" s="26">
        <v>98</v>
      </c>
      <c r="C103" s="27"/>
      <c r="D103" s="26"/>
      <c r="E103" s="72"/>
      <c r="F103" s="73"/>
      <c r="G103" s="74"/>
      <c r="H103" s="26"/>
      <c r="I103" s="38">
        <f>АПР.21!I103+F103-E103</f>
        <v>0</v>
      </c>
    </row>
    <row r="104" spans="1:9" x14ac:dyDescent="0.25">
      <c r="A104" s="77"/>
      <c r="B104" s="26">
        <v>99</v>
      </c>
      <c r="C104" s="27"/>
      <c r="D104" s="26"/>
      <c r="E104" s="72"/>
      <c r="F104" s="73"/>
      <c r="G104" s="74"/>
      <c r="H104" s="26"/>
      <c r="I104" s="38">
        <f>АПР.21!I104+F104-E104</f>
        <v>0</v>
      </c>
    </row>
    <row r="105" spans="1:9" x14ac:dyDescent="0.25">
      <c r="A105" s="77"/>
      <c r="B105" s="26">
        <v>100</v>
      </c>
      <c r="C105" s="27"/>
      <c r="D105" s="26"/>
      <c r="E105" s="72"/>
      <c r="F105" s="73"/>
      <c r="G105" s="74"/>
      <c r="H105" s="26"/>
      <c r="I105" s="38">
        <f>АПР.21!I105+F105-E105</f>
        <v>0</v>
      </c>
    </row>
    <row r="106" spans="1:9" x14ac:dyDescent="0.25">
      <c r="A106" s="77"/>
      <c r="B106" s="26">
        <v>101</v>
      </c>
      <c r="C106" s="27"/>
      <c r="D106" s="26"/>
      <c r="E106" s="72"/>
      <c r="F106" s="73"/>
      <c r="G106" s="74"/>
      <c r="H106" s="26"/>
      <c r="I106" s="38">
        <f>АПР.21!I106+F106-E106</f>
        <v>0</v>
      </c>
    </row>
    <row r="107" spans="1:9" x14ac:dyDescent="0.25">
      <c r="A107" s="71"/>
      <c r="B107" s="26">
        <v>102</v>
      </c>
      <c r="C107" s="27"/>
      <c r="D107" s="26"/>
      <c r="E107" s="72"/>
      <c r="F107" s="73"/>
      <c r="G107" s="74"/>
      <c r="H107" s="75"/>
      <c r="I107" s="38">
        <f>АПР.21!I107+F107-E107</f>
        <v>0</v>
      </c>
    </row>
    <row r="108" spans="1:9" x14ac:dyDescent="0.25">
      <c r="A108" s="71"/>
      <c r="B108" s="26">
        <v>103</v>
      </c>
      <c r="C108" s="27"/>
      <c r="D108" s="26"/>
      <c r="E108" s="72"/>
      <c r="F108" s="73"/>
      <c r="G108" s="74"/>
      <c r="H108" s="26"/>
      <c r="I108" s="38">
        <f>АПР.21!I108+F108-E108</f>
        <v>0</v>
      </c>
    </row>
    <row r="109" spans="1:9" ht="30" x14ac:dyDescent="0.25">
      <c r="A109" s="71"/>
      <c r="B109" s="26">
        <v>104</v>
      </c>
      <c r="C109" s="27" t="s">
        <v>57</v>
      </c>
      <c r="D109" s="26"/>
      <c r="E109" s="72">
        <v>620</v>
      </c>
      <c r="F109" s="73"/>
      <c r="G109" s="74"/>
      <c r="H109" s="26"/>
      <c r="I109" s="38">
        <f>АПР.21!I109+F109-E109</f>
        <v>-3100</v>
      </c>
    </row>
    <row r="110" spans="1:9" x14ac:dyDescent="0.25">
      <c r="A110" s="71"/>
      <c r="B110" s="26">
        <v>105</v>
      </c>
      <c r="C110" s="27"/>
      <c r="D110" s="26"/>
      <c r="E110" s="72"/>
      <c r="F110" s="73"/>
      <c r="G110" s="74"/>
      <c r="H110" s="26"/>
      <c r="I110" s="38">
        <f>АПР.21!I110+F110-E110</f>
        <v>0</v>
      </c>
    </row>
    <row r="111" spans="1:9" x14ac:dyDescent="0.25">
      <c r="A111" s="77"/>
      <c r="B111" s="26">
        <v>106</v>
      </c>
      <c r="C111" s="27"/>
      <c r="D111" s="26"/>
      <c r="E111" s="72"/>
      <c r="F111" s="73"/>
      <c r="G111" s="74"/>
      <c r="H111" s="26"/>
      <c r="I111" s="38">
        <f>АПР.21!I111+F111-E111</f>
        <v>0</v>
      </c>
    </row>
    <row r="112" spans="1:9" x14ac:dyDescent="0.25">
      <c r="A112" s="77"/>
      <c r="B112" s="26">
        <v>107</v>
      </c>
      <c r="C112" s="27"/>
      <c r="D112" s="26"/>
      <c r="E112" s="72"/>
      <c r="F112" s="73"/>
      <c r="G112" s="74"/>
      <c r="H112" s="75"/>
      <c r="I112" s="38">
        <f>АПР.21!I112+F112-E112</f>
        <v>0</v>
      </c>
    </row>
    <row r="113" spans="1:9" x14ac:dyDescent="0.25">
      <c r="A113" s="77"/>
      <c r="B113" s="26">
        <v>108</v>
      </c>
      <c r="C113" s="27"/>
      <c r="D113" s="26"/>
      <c r="E113" s="72"/>
      <c r="F113" s="73"/>
      <c r="G113" s="74"/>
      <c r="H113" s="75"/>
      <c r="I113" s="38">
        <f>АПР.21!I113+F113-E113</f>
        <v>0</v>
      </c>
    </row>
    <row r="114" spans="1:9" x14ac:dyDescent="0.25">
      <c r="A114" s="77"/>
      <c r="B114" s="26">
        <v>109</v>
      </c>
      <c r="C114" s="27"/>
      <c r="D114" s="26"/>
      <c r="E114" s="72"/>
      <c r="F114" s="73"/>
      <c r="G114" s="74"/>
      <c r="H114" s="75"/>
      <c r="I114" s="38">
        <f>АПР.21!I114+F114-E114</f>
        <v>0</v>
      </c>
    </row>
    <row r="115" spans="1:9" x14ac:dyDescent="0.25">
      <c r="A115" s="77"/>
      <c r="B115" s="26">
        <v>110</v>
      </c>
      <c r="C115" s="27" t="s">
        <v>58</v>
      </c>
      <c r="D115" s="26"/>
      <c r="E115" s="72">
        <v>620</v>
      </c>
      <c r="F115" s="73"/>
      <c r="G115" s="74"/>
      <c r="H115" s="26"/>
      <c r="I115" s="38">
        <f>АПР.21!I115+F115-E115</f>
        <v>-3100</v>
      </c>
    </row>
    <row r="116" spans="1:9" ht="30" x14ac:dyDescent="0.25">
      <c r="A116" s="77"/>
      <c r="B116" s="26">
        <v>111</v>
      </c>
      <c r="C116" s="27" t="s">
        <v>59</v>
      </c>
      <c r="D116" s="26"/>
      <c r="E116" s="72">
        <v>620</v>
      </c>
      <c r="F116" s="73"/>
      <c r="G116" s="74"/>
      <c r="H116" s="26"/>
      <c r="I116" s="38">
        <f>АПР.21!I116+F116-E116</f>
        <v>-3100</v>
      </c>
    </row>
    <row r="117" spans="1:9" x14ac:dyDescent="0.25">
      <c r="A117" s="77"/>
      <c r="B117" s="26">
        <v>112</v>
      </c>
      <c r="C117" s="27"/>
      <c r="D117" s="26"/>
      <c r="E117" s="72"/>
      <c r="F117" s="73"/>
      <c r="G117" s="74"/>
      <c r="H117" s="26"/>
      <c r="I117" s="38">
        <f>АПР.21!I117+F117-E117</f>
        <v>0</v>
      </c>
    </row>
    <row r="118" spans="1:9" ht="30" x14ac:dyDescent="0.25">
      <c r="A118" s="77"/>
      <c r="B118" s="26">
        <v>113</v>
      </c>
      <c r="C118" s="27" t="s">
        <v>60</v>
      </c>
      <c r="D118" s="26"/>
      <c r="E118" s="72">
        <v>620</v>
      </c>
      <c r="F118" s="73"/>
      <c r="G118" s="74"/>
      <c r="H118" s="26"/>
      <c r="I118" s="38">
        <f>АПР.21!I118+F118-E118</f>
        <v>-3100</v>
      </c>
    </row>
    <row r="119" spans="1:9" x14ac:dyDescent="0.25">
      <c r="A119" s="77"/>
      <c r="B119" s="26">
        <v>114</v>
      </c>
      <c r="C119" s="27" t="s">
        <v>342</v>
      </c>
      <c r="D119" s="26"/>
      <c r="E119" s="72">
        <v>620</v>
      </c>
      <c r="F119" s="73"/>
      <c r="G119" s="74"/>
      <c r="H119" s="26"/>
      <c r="I119" s="38">
        <f>АПР.21!I119+F119-E119</f>
        <v>-3100</v>
      </c>
    </row>
    <row r="120" spans="1:9" x14ac:dyDescent="0.25">
      <c r="A120" s="77"/>
      <c r="B120" s="26">
        <v>115</v>
      </c>
      <c r="C120" s="27"/>
      <c r="D120" s="26"/>
      <c r="E120" s="72"/>
      <c r="F120" s="73"/>
      <c r="G120" s="74"/>
      <c r="H120" s="26"/>
      <c r="I120" s="38">
        <f>АПР.21!I120+F120-E120</f>
        <v>0</v>
      </c>
    </row>
    <row r="121" spans="1:9" x14ac:dyDescent="0.25">
      <c r="A121" s="77"/>
      <c r="B121" s="26">
        <v>116</v>
      </c>
      <c r="C121" s="27"/>
      <c r="D121" s="26"/>
      <c r="E121" s="72"/>
      <c r="F121" s="73"/>
      <c r="G121" s="74"/>
      <c r="H121" s="26"/>
      <c r="I121" s="38">
        <f>АПР.21!I121+F121-E121</f>
        <v>0</v>
      </c>
    </row>
    <row r="122" spans="1:9" ht="30" x14ac:dyDescent="0.25">
      <c r="A122" s="77"/>
      <c r="B122" s="26">
        <v>117</v>
      </c>
      <c r="C122" s="50" t="s">
        <v>62</v>
      </c>
      <c r="D122" s="26"/>
      <c r="E122" s="72">
        <v>620</v>
      </c>
      <c r="F122" s="73"/>
      <c r="G122" s="74"/>
      <c r="H122" s="26"/>
      <c r="I122" s="38">
        <f>АПР.21!I122+F122-E122</f>
        <v>-3100</v>
      </c>
    </row>
    <row r="123" spans="1:9" ht="30" x14ac:dyDescent="0.25">
      <c r="A123" s="77"/>
      <c r="B123" s="26">
        <v>118</v>
      </c>
      <c r="C123" s="27" t="s">
        <v>61</v>
      </c>
      <c r="D123" s="26"/>
      <c r="E123" s="72">
        <v>620</v>
      </c>
      <c r="F123" s="73"/>
      <c r="G123" s="74"/>
      <c r="H123" s="26"/>
      <c r="I123" s="38">
        <f>АПР.21!I123+F123-E123</f>
        <v>-3100</v>
      </c>
    </row>
    <row r="124" spans="1:9" x14ac:dyDescent="0.25">
      <c r="A124" s="77"/>
      <c r="B124" s="26">
        <v>119</v>
      </c>
      <c r="C124" s="27" t="s">
        <v>63</v>
      </c>
      <c r="D124" s="26"/>
      <c r="E124" s="72">
        <v>620</v>
      </c>
      <c r="F124" s="73">
        <v>7650</v>
      </c>
      <c r="G124" s="74" t="s">
        <v>209</v>
      </c>
      <c r="H124" s="75">
        <v>44337</v>
      </c>
      <c r="I124" s="38">
        <f>АПР.21!I124+F124-E124</f>
        <v>4550</v>
      </c>
    </row>
    <row r="125" spans="1:9" x14ac:dyDescent="0.25">
      <c r="A125" s="77"/>
      <c r="B125" s="26">
        <v>120</v>
      </c>
      <c r="C125" s="27"/>
      <c r="D125" s="26"/>
      <c r="E125" s="72"/>
      <c r="F125" s="79"/>
      <c r="G125" s="26"/>
      <c r="H125" s="75"/>
      <c r="I125" s="38">
        <f>АПР.21!I125+F125-E125</f>
        <v>0</v>
      </c>
    </row>
    <row r="126" spans="1:9" x14ac:dyDescent="0.25">
      <c r="A126" s="77"/>
      <c r="B126" s="26">
        <v>121</v>
      </c>
      <c r="C126" s="27" t="s">
        <v>64</v>
      </c>
      <c r="D126" s="26"/>
      <c r="E126" s="72">
        <v>620</v>
      </c>
      <c r="F126" s="73"/>
      <c r="G126" s="74"/>
      <c r="H126" s="26"/>
      <c r="I126" s="38">
        <f>АПР.21!I126+F126-E126</f>
        <v>-3100</v>
      </c>
    </row>
    <row r="127" spans="1:9" x14ac:dyDescent="0.25">
      <c r="A127" s="77"/>
      <c r="B127" s="26">
        <v>122</v>
      </c>
      <c r="C127" s="27"/>
      <c r="D127" s="26"/>
      <c r="E127" s="72"/>
      <c r="F127" s="73"/>
      <c r="G127" s="74"/>
      <c r="H127" s="26"/>
      <c r="I127" s="38">
        <f>АПР.21!I127+F127-E127</f>
        <v>0</v>
      </c>
    </row>
    <row r="128" spans="1:9" x14ac:dyDescent="0.25">
      <c r="A128" s="77"/>
      <c r="B128" s="26">
        <v>123</v>
      </c>
      <c r="C128" s="27" t="s">
        <v>65</v>
      </c>
      <c r="D128" s="26"/>
      <c r="E128" s="72">
        <v>620</v>
      </c>
      <c r="F128" s="73"/>
      <c r="G128" s="74"/>
      <c r="H128" s="26"/>
      <c r="I128" s="38">
        <f>АПР.21!I128+F128-E128</f>
        <v>-3100</v>
      </c>
    </row>
    <row r="129" spans="1:9" x14ac:dyDescent="0.25">
      <c r="A129" s="77"/>
      <c r="B129" s="26">
        <v>124</v>
      </c>
      <c r="C129" s="27" t="s">
        <v>66</v>
      </c>
      <c r="D129" s="26"/>
      <c r="E129" s="72">
        <v>620</v>
      </c>
      <c r="F129" s="73"/>
      <c r="G129" s="74"/>
      <c r="H129" s="26"/>
      <c r="I129" s="38">
        <f>АПР.21!I129+F129-E129</f>
        <v>-3100</v>
      </c>
    </row>
    <row r="130" spans="1:9" x14ac:dyDescent="0.25">
      <c r="A130" s="77"/>
      <c r="B130" s="26">
        <v>125</v>
      </c>
      <c r="C130" s="27" t="s">
        <v>210</v>
      </c>
      <c r="D130" s="26"/>
      <c r="E130" s="72">
        <v>620</v>
      </c>
      <c r="F130" s="73">
        <v>650</v>
      </c>
      <c r="G130" s="74" t="s">
        <v>211</v>
      </c>
      <c r="H130" s="75">
        <v>44334</v>
      </c>
      <c r="I130" s="38">
        <f>АПР.21!I130+F130-E130</f>
        <v>120</v>
      </c>
    </row>
    <row r="131" spans="1:9" x14ac:dyDescent="0.25">
      <c r="A131" s="77"/>
      <c r="B131" s="26">
        <v>126</v>
      </c>
      <c r="C131" s="27" t="s">
        <v>210</v>
      </c>
      <c r="D131" s="26"/>
      <c r="E131" s="72">
        <v>620</v>
      </c>
      <c r="F131" s="73"/>
      <c r="G131" s="74"/>
      <c r="H131" s="75"/>
      <c r="I131" s="38">
        <f>АПР.21!I131+F131-E131</f>
        <v>-2450</v>
      </c>
    </row>
    <row r="132" spans="1:9" ht="30" x14ac:dyDescent="0.25">
      <c r="A132" s="77"/>
      <c r="B132" s="26">
        <v>127</v>
      </c>
      <c r="C132" s="27" t="s">
        <v>69</v>
      </c>
      <c r="D132" s="26"/>
      <c r="E132" s="72">
        <v>620</v>
      </c>
      <c r="F132" s="73"/>
      <c r="G132" s="74"/>
      <c r="H132" s="75"/>
      <c r="I132" s="38">
        <f>АПР.21!I132+F132-E132</f>
        <v>-3100</v>
      </c>
    </row>
    <row r="133" spans="1:9" ht="30" x14ac:dyDescent="0.25">
      <c r="A133" s="77"/>
      <c r="B133" s="26">
        <v>128</v>
      </c>
      <c r="C133" s="27" t="s">
        <v>70</v>
      </c>
      <c r="D133" s="26"/>
      <c r="E133" s="72">
        <v>620</v>
      </c>
      <c r="F133" s="73"/>
      <c r="G133" s="74"/>
      <c r="H133" s="75"/>
      <c r="I133" s="38">
        <f>АПР.21!I133+F133-E133</f>
        <v>-3100</v>
      </c>
    </row>
    <row r="134" spans="1:9" ht="30" x14ac:dyDescent="0.25">
      <c r="A134" s="77"/>
      <c r="B134" s="26">
        <v>129</v>
      </c>
      <c r="C134" s="27" t="s">
        <v>71</v>
      </c>
      <c r="D134" s="26"/>
      <c r="E134" s="72">
        <v>620</v>
      </c>
      <c r="F134" s="73"/>
      <c r="G134" s="74"/>
      <c r="H134" s="75"/>
      <c r="I134" s="38">
        <f>АПР.21!I134+F134-E134</f>
        <v>-3100</v>
      </c>
    </row>
    <row r="135" spans="1:9" ht="30" x14ac:dyDescent="0.25">
      <c r="A135" s="71"/>
      <c r="B135" s="26">
        <v>130</v>
      </c>
      <c r="C135" s="27" t="s">
        <v>72</v>
      </c>
      <c r="D135" s="26"/>
      <c r="E135" s="72">
        <v>620</v>
      </c>
      <c r="F135" s="73"/>
      <c r="G135" s="74"/>
      <c r="H135" s="75"/>
      <c r="I135" s="38">
        <f>АПР.21!I135+F135-E135</f>
        <v>-3100</v>
      </c>
    </row>
    <row r="136" spans="1:9" ht="30" x14ac:dyDescent="0.25">
      <c r="A136" s="71"/>
      <c r="B136" s="26">
        <v>131</v>
      </c>
      <c r="C136" s="27" t="s">
        <v>73</v>
      </c>
      <c r="D136" s="26"/>
      <c r="E136" s="72">
        <v>620</v>
      </c>
      <c r="F136" s="73"/>
      <c r="G136" s="74"/>
      <c r="H136" s="26"/>
      <c r="I136" s="38">
        <f>АПР.21!I136+F136-E136</f>
        <v>-3100</v>
      </c>
    </row>
    <row r="137" spans="1:9" ht="30" x14ac:dyDescent="0.25">
      <c r="A137" s="71"/>
      <c r="B137" s="26">
        <v>132</v>
      </c>
      <c r="C137" s="27" t="s">
        <v>72</v>
      </c>
      <c r="D137" s="26"/>
      <c r="E137" s="72">
        <v>620</v>
      </c>
      <c r="F137" s="73"/>
      <c r="G137" s="74"/>
      <c r="H137" s="75"/>
      <c r="I137" s="38">
        <f>АПР.21!I137+F137-E137</f>
        <v>-3100</v>
      </c>
    </row>
    <row r="138" spans="1:9" x14ac:dyDescent="0.25">
      <c r="A138" s="77"/>
      <c r="B138" s="26">
        <v>133</v>
      </c>
      <c r="C138" s="27" t="s">
        <v>74</v>
      </c>
      <c r="D138" s="26"/>
      <c r="E138" s="72">
        <v>620</v>
      </c>
      <c r="F138" s="73">
        <v>2500</v>
      </c>
      <c r="G138" s="74" t="s">
        <v>212</v>
      </c>
      <c r="H138" s="75">
        <v>44342</v>
      </c>
      <c r="I138" s="38">
        <f>АПР.21!I138+F138-E138</f>
        <v>1900</v>
      </c>
    </row>
    <row r="139" spans="1:9" ht="30" x14ac:dyDescent="0.25">
      <c r="A139" s="77"/>
      <c r="B139" s="26">
        <v>134</v>
      </c>
      <c r="C139" s="27" t="s">
        <v>75</v>
      </c>
      <c r="D139" s="26"/>
      <c r="E139" s="72">
        <v>620</v>
      </c>
      <c r="F139" s="38">
        <v>1500</v>
      </c>
      <c r="G139" s="74" t="s">
        <v>213</v>
      </c>
      <c r="H139" s="75">
        <v>44340</v>
      </c>
      <c r="I139" s="38">
        <f>АПР.21!I139+F139-E139</f>
        <v>-1600</v>
      </c>
    </row>
    <row r="140" spans="1:9" x14ac:dyDescent="0.25">
      <c r="A140" s="77"/>
      <c r="B140" s="26">
        <v>135</v>
      </c>
      <c r="C140" s="27" t="s">
        <v>76</v>
      </c>
      <c r="D140" s="26"/>
      <c r="E140" s="72">
        <v>620</v>
      </c>
      <c r="F140" s="73">
        <v>2620</v>
      </c>
      <c r="G140" s="74" t="s">
        <v>214</v>
      </c>
      <c r="H140" s="75">
        <v>44333</v>
      </c>
      <c r="I140" s="38">
        <f>АПР.21!I140+F140-E140</f>
        <v>170</v>
      </c>
    </row>
    <row r="141" spans="1:9" ht="30" x14ac:dyDescent="0.25">
      <c r="A141" s="77"/>
      <c r="B141" s="26">
        <v>136</v>
      </c>
      <c r="C141" s="27" t="s">
        <v>77</v>
      </c>
      <c r="D141" s="26"/>
      <c r="E141" s="72">
        <v>620</v>
      </c>
      <c r="F141" s="73">
        <v>1500</v>
      </c>
      <c r="G141" s="74" t="s">
        <v>215</v>
      </c>
      <c r="H141" s="75">
        <v>44340</v>
      </c>
      <c r="I141" s="38">
        <f>АПР.21!I141+F141-E141</f>
        <v>-1600</v>
      </c>
    </row>
    <row r="142" spans="1:9" x14ac:dyDescent="0.25">
      <c r="A142" s="77"/>
      <c r="B142" s="26">
        <v>137</v>
      </c>
      <c r="C142" s="27"/>
      <c r="D142" s="26"/>
      <c r="E142" s="72"/>
      <c r="F142" s="73"/>
      <c r="G142" s="74"/>
      <c r="H142" s="26"/>
      <c r="I142" s="38">
        <f>АПР.21!I142+F142-E142</f>
        <v>0</v>
      </c>
    </row>
    <row r="143" spans="1:9" ht="30" x14ac:dyDescent="0.25">
      <c r="A143" s="77"/>
      <c r="B143" s="26">
        <v>138</v>
      </c>
      <c r="C143" s="27" t="s">
        <v>78</v>
      </c>
      <c r="D143" s="26"/>
      <c r="E143" s="72">
        <v>620</v>
      </c>
      <c r="F143" s="73">
        <v>1500</v>
      </c>
      <c r="G143" s="74" t="s">
        <v>216</v>
      </c>
      <c r="H143" s="75">
        <v>44340</v>
      </c>
      <c r="I143" s="38">
        <f>АПР.21!I143+F143-E143</f>
        <v>-1600</v>
      </c>
    </row>
    <row r="144" spans="1:9" x14ac:dyDescent="0.25">
      <c r="A144" s="77"/>
      <c r="B144" s="26">
        <v>139</v>
      </c>
      <c r="C144" s="27" t="s">
        <v>79</v>
      </c>
      <c r="D144" s="26"/>
      <c r="E144" s="72">
        <v>620</v>
      </c>
      <c r="F144" s="73"/>
      <c r="G144" s="74"/>
      <c r="H144" s="26"/>
      <c r="I144" s="38">
        <f>АПР.21!I144+F144-E144</f>
        <v>-3100</v>
      </c>
    </row>
    <row r="145" spans="1:9" x14ac:dyDescent="0.25">
      <c r="A145" s="77"/>
      <c r="B145" s="26">
        <v>140</v>
      </c>
      <c r="C145" s="27" t="s">
        <v>80</v>
      </c>
      <c r="D145" s="26"/>
      <c r="E145" s="72">
        <v>620</v>
      </c>
      <c r="F145" s="73"/>
      <c r="G145" s="74"/>
      <c r="H145" s="26"/>
      <c r="I145" s="38">
        <f>АПР.21!I145+F145-E145</f>
        <v>-3100</v>
      </c>
    </row>
    <row r="146" spans="1:9" x14ac:dyDescent="0.25">
      <c r="A146" s="77"/>
      <c r="B146" s="26">
        <v>141</v>
      </c>
      <c r="C146" s="27"/>
      <c r="D146" s="26"/>
      <c r="E146" s="72"/>
      <c r="F146" s="73"/>
      <c r="G146" s="74"/>
      <c r="H146" s="26"/>
      <c r="I146" s="38">
        <f>АПР.21!I146+F146-E146</f>
        <v>0</v>
      </c>
    </row>
    <row r="147" spans="1:9" ht="30" x14ac:dyDescent="0.25">
      <c r="A147" s="77"/>
      <c r="B147" s="26">
        <v>142</v>
      </c>
      <c r="C147" s="27" t="s">
        <v>81</v>
      </c>
      <c r="D147" s="26"/>
      <c r="E147" s="72">
        <v>620</v>
      </c>
      <c r="F147" s="73"/>
      <c r="G147" s="74"/>
      <c r="H147" s="26"/>
      <c r="I147" s="38">
        <f>АПР.21!I147+F147-E147</f>
        <v>-3100</v>
      </c>
    </row>
    <row r="148" spans="1:9" ht="30" x14ac:dyDescent="0.25">
      <c r="A148" s="77"/>
      <c r="B148" s="26">
        <v>143</v>
      </c>
      <c r="C148" s="27" t="s">
        <v>82</v>
      </c>
      <c r="D148" s="26"/>
      <c r="E148" s="72">
        <v>620</v>
      </c>
      <c r="F148" s="73"/>
      <c r="G148" s="74"/>
      <c r="H148" s="26"/>
      <c r="I148" s="38">
        <f>АПР.21!I148+F148-E148</f>
        <v>-3100</v>
      </c>
    </row>
    <row r="149" spans="1:9" ht="30" x14ac:dyDescent="0.25">
      <c r="A149" s="77"/>
      <c r="B149" s="26">
        <v>144</v>
      </c>
      <c r="C149" s="27" t="s">
        <v>83</v>
      </c>
      <c r="D149" s="26"/>
      <c r="E149" s="72">
        <v>620</v>
      </c>
      <c r="F149" s="73"/>
      <c r="G149" s="74"/>
      <c r="H149" s="26"/>
      <c r="I149" s="38">
        <f>АПР.21!I149+F149-E149</f>
        <v>-3100</v>
      </c>
    </row>
    <row r="150" spans="1:9" x14ac:dyDescent="0.25">
      <c r="A150" s="77"/>
      <c r="B150" s="26">
        <v>145</v>
      </c>
      <c r="C150" s="27" t="s">
        <v>84</v>
      </c>
      <c r="D150" s="26"/>
      <c r="E150" s="72">
        <v>620</v>
      </c>
      <c r="F150" s="73"/>
      <c r="G150" s="74"/>
      <c r="H150" s="26"/>
      <c r="I150" s="38">
        <f>АПР.21!I150+F150-E150</f>
        <v>10037</v>
      </c>
    </row>
    <row r="151" spans="1:9" ht="30" x14ac:dyDescent="0.25">
      <c r="A151" s="77"/>
      <c r="B151" s="26">
        <v>146</v>
      </c>
      <c r="C151" s="27" t="s">
        <v>85</v>
      </c>
      <c r="D151" s="26"/>
      <c r="E151" s="72">
        <v>620</v>
      </c>
      <c r="F151" s="73"/>
      <c r="G151" s="74"/>
      <c r="H151" s="75"/>
      <c r="I151" s="38">
        <f>АПР.21!I151+F151-E151</f>
        <v>-3100</v>
      </c>
    </row>
    <row r="152" spans="1:9" ht="30" x14ac:dyDescent="0.25">
      <c r="A152" s="77"/>
      <c r="B152" s="26">
        <v>147</v>
      </c>
      <c r="C152" s="27" t="s">
        <v>86</v>
      </c>
      <c r="D152" s="26"/>
      <c r="E152" s="72">
        <v>620</v>
      </c>
      <c r="F152" s="38"/>
      <c r="G152" s="74"/>
      <c r="H152" s="75"/>
      <c r="I152" s="38">
        <f>АПР.21!I152+F152-E152</f>
        <v>-3100</v>
      </c>
    </row>
    <row r="153" spans="1:9" x14ac:dyDescent="0.25">
      <c r="A153" s="77"/>
      <c r="B153" s="26">
        <v>148</v>
      </c>
      <c r="C153" s="27"/>
      <c r="D153" s="26"/>
      <c r="E153" s="72"/>
      <c r="F153" s="73"/>
      <c r="G153" s="74"/>
      <c r="H153" s="26"/>
      <c r="I153" s="38">
        <f>АПР.21!I153+F153-E153</f>
        <v>0</v>
      </c>
    </row>
    <row r="154" spans="1:9" ht="30" x14ac:dyDescent="0.25">
      <c r="A154" s="77"/>
      <c r="B154" s="26">
        <v>149</v>
      </c>
      <c r="C154" s="27" t="s">
        <v>87</v>
      </c>
      <c r="D154" s="26"/>
      <c r="E154" s="72">
        <v>620</v>
      </c>
      <c r="F154" s="73"/>
      <c r="G154" s="74"/>
      <c r="H154" s="75"/>
      <c r="I154" s="38">
        <f>АПР.21!I154+F154-E154</f>
        <v>-3100</v>
      </c>
    </row>
    <row r="155" spans="1:9" ht="30" x14ac:dyDescent="0.25">
      <c r="A155" s="77"/>
      <c r="B155" s="26">
        <v>150</v>
      </c>
      <c r="C155" s="27" t="s">
        <v>88</v>
      </c>
      <c r="D155" s="26"/>
      <c r="E155" s="72">
        <v>620</v>
      </c>
      <c r="F155" s="73"/>
      <c r="G155" s="74"/>
      <c r="H155" s="75"/>
      <c r="I155" s="38">
        <f>АПР.21!I155+F155-E155</f>
        <v>-3100</v>
      </c>
    </row>
    <row r="156" spans="1:9" x14ac:dyDescent="0.25">
      <c r="A156" s="77"/>
      <c r="B156" s="26">
        <v>151</v>
      </c>
      <c r="C156" s="27" t="s">
        <v>89</v>
      </c>
      <c r="D156" s="26"/>
      <c r="E156" s="72">
        <v>620</v>
      </c>
      <c r="F156" s="73"/>
      <c r="G156" s="74"/>
      <c r="H156" s="26"/>
      <c r="I156" s="38">
        <f>АПР.21!I156+F156-E156</f>
        <v>-3100</v>
      </c>
    </row>
    <row r="157" spans="1:9" ht="30" x14ac:dyDescent="0.25">
      <c r="A157" s="77"/>
      <c r="B157" s="26">
        <v>152</v>
      </c>
      <c r="C157" s="27" t="s">
        <v>88</v>
      </c>
      <c r="D157" s="26"/>
      <c r="E157" s="72">
        <v>620</v>
      </c>
      <c r="F157" s="73"/>
      <c r="G157" s="74"/>
      <c r="H157" s="26"/>
      <c r="I157" s="38">
        <f>АПР.21!I157+F157-E157</f>
        <v>-3100</v>
      </c>
    </row>
    <row r="158" spans="1:9" x14ac:dyDescent="0.25">
      <c r="A158" s="77"/>
      <c r="B158" s="26">
        <v>153</v>
      </c>
      <c r="C158" s="27" t="s">
        <v>90</v>
      </c>
      <c r="D158" s="26"/>
      <c r="E158" s="72">
        <v>620</v>
      </c>
      <c r="F158" s="73"/>
      <c r="G158" s="74"/>
      <c r="H158" s="26"/>
      <c r="I158" s="38">
        <f>АПР.21!I158+F158-E158</f>
        <v>-2340</v>
      </c>
    </row>
    <row r="159" spans="1:9" ht="30" x14ac:dyDescent="0.25">
      <c r="A159" s="77"/>
      <c r="B159" s="26">
        <v>154</v>
      </c>
      <c r="C159" s="27" t="s">
        <v>91</v>
      </c>
      <c r="D159" s="26"/>
      <c r="E159" s="72">
        <v>620</v>
      </c>
      <c r="F159" s="73"/>
      <c r="G159" s="74"/>
      <c r="H159" s="26"/>
      <c r="I159" s="38">
        <f>АПР.21!I159+F159-E159</f>
        <v>-3100</v>
      </c>
    </row>
    <row r="160" spans="1:9" x14ac:dyDescent="0.25">
      <c r="A160" s="77"/>
      <c r="B160" s="26">
        <v>155</v>
      </c>
      <c r="C160" s="27" t="s">
        <v>92</v>
      </c>
      <c r="D160" s="26"/>
      <c r="E160" s="72">
        <v>620</v>
      </c>
      <c r="F160" s="73"/>
      <c r="G160" s="74"/>
      <c r="H160" s="26"/>
      <c r="I160" s="38">
        <f>АПР.21!I160+F160-E160</f>
        <v>-3100</v>
      </c>
    </row>
    <row r="161" spans="1:9" ht="30" x14ac:dyDescent="0.25">
      <c r="A161" s="77"/>
      <c r="B161" s="26">
        <v>156</v>
      </c>
      <c r="C161" s="27" t="s">
        <v>93</v>
      </c>
      <c r="D161" s="26"/>
      <c r="E161" s="72">
        <v>620</v>
      </c>
      <c r="F161" s="73"/>
      <c r="G161" s="74"/>
      <c r="H161" s="26"/>
      <c r="I161" s="38">
        <f>АПР.21!I161+F161-E161</f>
        <v>-3100</v>
      </c>
    </row>
    <row r="162" spans="1:9" x14ac:dyDescent="0.25">
      <c r="A162" s="77"/>
      <c r="B162" s="26">
        <v>157</v>
      </c>
      <c r="C162" s="27" t="s">
        <v>94</v>
      </c>
      <c r="D162" s="26"/>
      <c r="E162" s="72">
        <v>620</v>
      </c>
      <c r="F162" s="73"/>
      <c r="G162" s="74"/>
      <c r="H162" s="26"/>
      <c r="I162" s="38">
        <f>АПР.21!I162+F162-E162</f>
        <v>-3100</v>
      </c>
    </row>
    <row r="163" spans="1:9" ht="30" x14ac:dyDescent="0.25">
      <c r="A163" s="77"/>
      <c r="B163" s="26">
        <v>158</v>
      </c>
      <c r="C163" s="27" t="s">
        <v>95</v>
      </c>
      <c r="D163" s="26"/>
      <c r="E163" s="72">
        <v>620</v>
      </c>
      <c r="F163" s="73">
        <v>650</v>
      </c>
      <c r="G163" s="74" t="s">
        <v>217</v>
      </c>
      <c r="H163" s="75">
        <v>44321</v>
      </c>
      <c r="I163" s="38">
        <f>АПР.21!I163+F163-E163</f>
        <v>-2450</v>
      </c>
    </row>
    <row r="164" spans="1:9" x14ac:dyDescent="0.25">
      <c r="A164" s="77"/>
      <c r="B164" s="26">
        <v>159</v>
      </c>
      <c r="C164" s="27" t="s">
        <v>96</v>
      </c>
      <c r="D164" s="26"/>
      <c r="E164" s="72">
        <v>620</v>
      </c>
      <c r="F164" s="73"/>
      <c r="G164" s="74"/>
      <c r="H164" s="75"/>
      <c r="I164" s="38">
        <f>АПР.21!I164+F164-E164</f>
        <v>-3100</v>
      </c>
    </row>
    <row r="165" spans="1:9" ht="45" x14ac:dyDescent="0.25">
      <c r="A165" s="77"/>
      <c r="B165" s="26">
        <v>160</v>
      </c>
      <c r="C165" s="27" t="s">
        <v>97</v>
      </c>
      <c r="D165" s="26"/>
      <c r="E165" s="72">
        <v>620</v>
      </c>
      <c r="F165" s="73"/>
      <c r="G165" s="74"/>
      <c r="H165" s="26"/>
      <c r="I165" s="38">
        <f>АПР.21!I165+F165-E165</f>
        <v>-3100</v>
      </c>
    </row>
    <row r="166" spans="1:9" ht="30" x14ac:dyDescent="0.25">
      <c r="A166" s="77"/>
      <c r="B166" s="26">
        <v>161</v>
      </c>
      <c r="C166" s="27" t="s">
        <v>98</v>
      </c>
      <c r="D166" s="26"/>
      <c r="E166" s="72">
        <v>620</v>
      </c>
      <c r="F166" s="73"/>
      <c r="G166" s="74"/>
      <c r="H166" s="26"/>
      <c r="I166" s="38">
        <f>АПР.21!I166+F166-E166</f>
        <v>-3100</v>
      </c>
    </row>
    <row r="167" spans="1:9" ht="30" x14ac:dyDescent="0.25">
      <c r="A167" s="77"/>
      <c r="B167" s="26">
        <v>162</v>
      </c>
      <c r="C167" s="27" t="s">
        <v>99</v>
      </c>
      <c r="D167" s="26"/>
      <c r="E167" s="72">
        <v>620</v>
      </c>
      <c r="F167" s="73"/>
      <c r="G167" s="74"/>
      <c r="H167" s="26"/>
      <c r="I167" s="38">
        <f>АПР.21!I167+F167-E167</f>
        <v>-3100</v>
      </c>
    </row>
    <row r="168" spans="1:9" ht="30" x14ac:dyDescent="0.25">
      <c r="A168" s="77"/>
      <c r="B168" s="26">
        <v>163</v>
      </c>
      <c r="C168" s="27" t="s">
        <v>98</v>
      </c>
      <c r="D168" s="26"/>
      <c r="E168" s="72">
        <v>620</v>
      </c>
      <c r="F168" s="73"/>
      <c r="G168" s="74"/>
      <c r="H168" s="75"/>
      <c r="I168" s="38">
        <f>АПР.21!I168+F168-E168</f>
        <v>-3100</v>
      </c>
    </row>
    <row r="169" spans="1:9" ht="30" x14ac:dyDescent="0.25">
      <c r="A169" s="77"/>
      <c r="B169" s="26">
        <v>164</v>
      </c>
      <c r="C169" s="27" t="s">
        <v>100</v>
      </c>
      <c r="D169" s="26"/>
      <c r="E169" s="72">
        <v>620</v>
      </c>
      <c r="F169" s="73"/>
      <c r="G169" s="74"/>
      <c r="H169" s="75"/>
      <c r="I169" s="38">
        <f>АПР.21!I169+F169-E169</f>
        <v>-3100</v>
      </c>
    </row>
    <row r="170" spans="1:9" ht="30" x14ac:dyDescent="0.25">
      <c r="A170" s="71"/>
      <c r="B170" s="26">
        <v>165</v>
      </c>
      <c r="C170" s="27" t="s">
        <v>98</v>
      </c>
      <c r="D170" s="26"/>
      <c r="E170" s="72">
        <v>620</v>
      </c>
      <c r="F170" s="73"/>
      <c r="G170" s="74"/>
      <c r="H170" s="75"/>
      <c r="I170" s="38">
        <f>АПР.21!I170+F170-E170</f>
        <v>-3100</v>
      </c>
    </row>
    <row r="171" spans="1:9" ht="30" x14ac:dyDescent="0.25">
      <c r="A171" s="71"/>
      <c r="B171" s="26">
        <v>166</v>
      </c>
      <c r="C171" s="27" t="s">
        <v>100</v>
      </c>
      <c r="D171" s="26"/>
      <c r="E171" s="72">
        <v>620</v>
      </c>
      <c r="F171" s="73"/>
      <c r="G171" s="74"/>
      <c r="H171" s="26"/>
      <c r="I171" s="38">
        <f>АПР.21!I171+F171-E171</f>
        <v>-3100</v>
      </c>
    </row>
    <row r="172" spans="1:9" ht="30" x14ac:dyDescent="0.25">
      <c r="A172" s="71"/>
      <c r="B172" s="26">
        <v>167</v>
      </c>
      <c r="C172" s="27" t="s">
        <v>101</v>
      </c>
      <c r="D172" s="26"/>
      <c r="E172" s="72">
        <v>620</v>
      </c>
      <c r="F172" s="73"/>
      <c r="G172" s="74"/>
      <c r="H172" s="26"/>
      <c r="I172" s="38">
        <f>АПР.21!I172+F172-E172</f>
        <v>-3100</v>
      </c>
    </row>
    <row r="173" spans="1:9" ht="30" x14ac:dyDescent="0.25">
      <c r="A173" s="71"/>
      <c r="B173" s="26">
        <v>168</v>
      </c>
      <c r="C173" s="27" t="s">
        <v>100</v>
      </c>
      <c r="D173" s="26"/>
      <c r="E173" s="72">
        <v>620</v>
      </c>
      <c r="F173" s="73"/>
      <c r="G173" s="74"/>
      <c r="H173" s="26"/>
      <c r="I173" s="38">
        <f>АПР.21!I173+F173-E173</f>
        <v>-3100</v>
      </c>
    </row>
    <row r="174" spans="1:9" x14ac:dyDescent="0.25">
      <c r="A174" s="71"/>
      <c r="B174" s="26">
        <v>169</v>
      </c>
      <c r="C174" s="27" t="s">
        <v>102</v>
      </c>
      <c r="D174" s="26"/>
      <c r="E174" s="72">
        <v>620</v>
      </c>
      <c r="F174" s="73"/>
      <c r="G174" s="74"/>
      <c r="H174" s="26"/>
      <c r="I174" s="38">
        <f>АПР.21!I174+F174-E174</f>
        <v>-3100</v>
      </c>
    </row>
    <row r="175" spans="1:9" x14ac:dyDescent="0.25">
      <c r="A175" s="71"/>
      <c r="B175" s="26">
        <v>170</v>
      </c>
      <c r="C175" s="27"/>
      <c r="D175" s="26"/>
      <c r="E175" s="72">
        <v>620</v>
      </c>
      <c r="F175" s="73"/>
      <c r="G175" s="74"/>
      <c r="H175" s="26"/>
      <c r="I175" s="38">
        <f>АПР.21!I175+F175-E175</f>
        <v>-3100</v>
      </c>
    </row>
    <row r="176" spans="1:9" x14ac:dyDescent="0.25">
      <c r="A176" s="71"/>
      <c r="B176" s="26">
        <v>171</v>
      </c>
      <c r="C176" s="27" t="s">
        <v>103</v>
      </c>
      <c r="D176" s="26"/>
      <c r="E176" s="72">
        <v>620</v>
      </c>
      <c r="F176" s="73"/>
      <c r="G176" s="74"/>
      <c r="H176" s="26"/>
      <c r="I176" s="38">
        <f>АПР.21!I176+F176-E176</f>
        <v>-3100</v>
      </c>
    </row>
    <row r="177" spans="1:9" ht="30" x14ac:dyDescent="0.25">
      <c r="A177" s="71"/>
      <c r="B177" s="26">
        <v>172</v>
      </c>
      <c r="C177" s="27" t="s">
        <v>104</v>
      </c>
      <c r="D177" s="26"/>
      <c r="E177" s="72">
        <v>620</v>
      </c>
      <c r="F177" s="73">
        <v>11775</v>
      </c>
      <c r="G177" s="74" t="s">
        <v>218</v>
      </c>
      <c r="H177" s="75">
        <v>44337</v>
      </c>
      <c r="I177" s="38">
        <f>АПР.21!I177+F177-E177</f>
        <v>8675</v>
      </c>
    </row>
    <row r="178" spans="1:9" x14ac:dyDescent="0.25">
      <c r="A178" s="71"/>
      <c r="B178" s="26">
        <v>173</v>
      </c>
      <c r="C178" s="27" t="s">
        <v>105</v>
      </c>
      <c r="D178" s="26"/>
      <c r="E178" s="72">
        <v>620</v>
      </c>
      <c r="F178" s="73"/>
      <c r="G178" s="74"/>
      <c r="H178" s="26"/>
      <c r="I178" s="38">
        <f>АПР.21!I178+F178-E178</f>
        <v>-3100</v>
      </c>
    </row>
    <row r="179" spans="1:9" ht="30" x14ac:dyDescent="0.25">
      <c r="A179" s="71"/>
      <c r="B179" s="26">
        <v>174</v>
      </c>
      <c r="C179" s="27" t="s">
        <v>106</v>
      </c>
      <c r="D179" s="26"/>
      <c r="E179" s="72">
        <v>620</v>
      </c>
      <c r="F179" s="73"/>
      <c r="G179" s="74"/>
      <c r="H179" s="26"/>
      <c r="I179" s="38">
        <f>АПР.21!I179+F179-E179</f>
        <v>-3100</v>
      </c>
    </row>
    <row r="180" spans="1:9" ht="30" x14ac:dyDescent="0.25">
      <c r="A180" s="71"/>
      <c r="B180" s="26">
        <v>175</v>
      </c>
      <c r="C180" s="27" t="s">
        <v>107</v>
      </c>
      <c r="D180" s="26"/>
      <c r="E180" s="72">
        <v>620</v>
      </c>
      <c r="F180" s="73"/>
      <c r="G180" s="74"/>
      <c r="H180" s="26"/>
      <c r="I180" s="38">
        <f>АПР.21!I180+F180-E180</f>
        <v>-3100</v>
      </c>
    </row>
    <row r="181" spans="1:9" ht="30" x14ac:dyDescent="0.25">
      <c r="A181" s="71"/>
      <c r="B181" s="26">
        <v>176</v>
      </c>
      <c r="C181" s="27" t="s">
        <v>108</v>
      </c>
      <c r="D181" s="26"/>
      <c r="E181" s="72">
        <v>620</v>
      </c>
      <c r="F181" s="73"/>
      <c r="G181" s="74"/>
      <c r="H181" s="26"/>
      <c r="I181" s="38">
        <f>АПР.21!I181+F181-E181</f>
        <v>-3100</v>
      </c>
    </row>
    <row r="182" spans="1:9" ht="30" x14ac:dyDescent="0.25">
      <c r="A182" s="71"/>
      <c r="B182" s="26">
        <v>177</v>
      </c>
      <c r="C182" s="27" t="s">
        <v>109</v>
      </c>
      <c r="D182" s="26"/>
      <c r="E182" s="72">
        <v>620</v>
      </c>
      <c r="F182" s="38"/>
      <c r="G182" s="74"/>
      <c r="H182" s="75"/>
      <c r="I182" s="38">
        <f>АПР.21!I182+F182-E182</f>
        <v>-3100</v>
      </c>
    </row>
    <row r="183" spans="1:9" x14ac:dyDescent="0.25">
      <c r="A183" s="71"/>
      <c r="B183" s="26">
        <v>178</v>
      </c>
      <c r="C183" s="27" t="s">
        <v>110</v>
      </c>
      <c r="D183" s="26"/>
      <c r="E183" s="72">
        <v>620</v>
      </c>
      <c r="F183" s="73"/>
      <c r="G183" s="74"/>
      <c r="H183" s="75"/>
      <c r="I183" s="38">
        <f>АПР.21!I183+F183-E183</f>
        <v>-3100</v>
      </c>
    </row>
    <row r="184" spans="1:9" x14ac:dyDescent="0.25">
      <c r="A184" s="71"/>
      <c r="B184" s="26">
        <v>179</v>
      </c>
      <c r="C184" s="27" t="s">
        <v>111</v>
      </c>
      <c r="D184" s="26"/>
      <c r="E184" s="72">
        <v>620</v>
      </c>
      <c r="F184" s="73">
        <v>10000</v>
      </c>
      <c r="G184" s="74" t="s">
        <v>219</v>
      </c>
      <c r="H184" s="75">
        <v>44341</v>
      </c>
      <c r="I184" s="38">
        <f>АПР.21!I184+F184-E184</f>
        <v>6900</v>
      </c>
    </row>
    <row r="185" spans="1:9" ht="30" x14ac:dyDescent="0.25">
      <c r="A185" s="71"/>
      <c r="B185" s="26">
        <v>180</v>
      </c>
      <c r="C185" s="27" t="s">
        <v>112</v>
      </c>
      <c r="D185" s="26"/>
      <c r="E185" s="72">
        <v>620</v>
      </c>
      <c r="F185" s="73"/>
      <c r="G185" s="74"/>
      <c r="H185" s="26"/>
      <c r="I185" s="38">
        <f>АПР.21!I185+F185-E185</f>
        <v>1400</v>
      </c>
    </row>
    <row r="186" spans="1:9" ht="30" x14ac:dyDescent="0.25">
      <c r="A186" s="71"/>
      <c r="B186" s="26">
        <v>181</v>
      </c>
      <c r="C186" s="27" t="s">
        <v>113</v>
      </c>
      <c r="D186" s="26"/>
      <c r="E186" s="72">
        <v>620</v>
      </c>
      <c r="F186" s="73"/>
      <c r="G186" s="74"/>
      <c r="H186" s="26"/>
      <c r="I186" s="38">
        <f>АПР.21!I186+F186-E186</f>
        <v>-3100</v>
      </c>
    </row>
    <row r="187" spans="1:9" ht="30" x14ac:dyDescent="0.25">
      <c r="A187" s="71"/>
      <c r="B187" s="26">
        <v>182</v>
      </c>
      <c r="C187" s="27" t="s">
        <v>114</v>
      </c>
      <c r="D187" s="26"/>
      <c r="E187" s="72">
        <v>620</v>
      </c>
      <c r="F187" s="73"/>
      <c r="G187" s="74"/>
      <c r="H187" s="75"/>
      <c r="I187" s="38">
        <f>АПР.21!I187+F187-E187</f>
        <v>-3100</v>
      </c>
    </row>
    <row r="188" spans="1:9" ht="45" x14ac:dyDescent="0.25">
      <c r="A188" s="71"/>
      <c r="B188" s="26">
        <v>183</v>
      </c>
      <c r="C188" s="27" t="s">
        <v>115</v>
      </c>
      <c r="D188" s="26"/>
      <c r="E188" s="72">
        <v>620</v>
      </c>
      <c r="F188" s="73"/>
      <c r="G188" s="74"/>
      <c r="H188" s="75"/>
      <c r="I188" s="38">
        <f>АПР.21!I188+F188-E188</f>
        <v>-3100</v>
      </c>
    </row>
    <row r="189" spans="1:9" ht="30" x14ac:dyDescent="0.25">
      <c r="A189" s="71"/>
      <c r="B189" s="26">
        <v>184</v>
      </c>
      <c r="C189" s="27" t="s">
        <v>116</v>
      </c>
      <c r="D189" s="26"/>
      <c r="E189" s="72">
        <v>620</v>
      </c>
      <c r="F189" s="73"/>
      <c r="G189" s="74"/>
      <c r="H189" s="26"/>
      <c r="I189" s="38">
        <f>АПР.21!I189+F189-E189</f>
        <v>-3100</v>
      </c>
    </row>
    <row r="190" spans="1:9" x14ac:dyDescent="0.25">
      <c r="A190" s="71"/>
      <c r="B190" s="26">
        <v>185</v>
      </c>
      <c r="C190" s="27" t="s">
        <v>117</v>
      </c>
      <c r="D190" s="26"/>
      <c r="E190" s="72">
        <v>620</v>
      </c>
      <c r="F190" s="73"/>
      <c r="G190" s="74"/>
      <c r="H190" s="26"/>
      <c r="I190" s="38">
        <f>АПР.21!I190+F190-E190</f>
        <v>-3100</v>
      </c>
    </row>
    <row r="191" spans="1:9" ht="30" x14ac:dyDescent="0.25">
      <c r="A191" s="71"/>
      <c r="B191" s="26">
        <v>186</v>
      </c>
      <c r="C191" s="27" t="s">
        <v>118</v>
      </c>
      <c r="D191" s="26"/>
      <c r="E191" s="72">
        <v>620</v>
      </c>
      <c r="F191" s="73"/>
      <c r="G191" s="74"/>
      <c r="H191" s="75"/>
      <c r="I191" s="38">
        <f>АПР.21!I191+F191-E191</f>
        <v>-3100</v>
      </c>
    </row>
    <row r="192" spans="1:9" x14ac:dyDescent="0.25">
      <c r="A192" s="71"/>
      <c r="B192" s="26">
        <v>187</v>
      </c>
      <c r="C192" s="27" t="s">
        <v>119</v>
      </c>
      <c r="D192" s="26"/>
      <c r="E192" s="72">
        <v>620</v>
      </c>
      <c r="F192" s="73"/>
      <c r="G192" s="74"/>
      <c r="H192" s="26"/>
      <c r="I192" s="38">
        <f>АПР.21!I192+F192-E192</f>
        <v>-3100</v>
      </c>
    </row>
    <row r="193" spans="1:9" ht="30" x14ac:dyDescent="0.25">
      <c r="A193" s="71"/>
      <c r="B193" s="26">
        <v>188</v>
      </c>
      <c r="C193" s="27" t="s">
        <v>120</v>
      </c>
      <c r="D193" s="26"/>
      <c r="E193" s="72">
        <v>620</v>
      </c>
      <c r="F193" s="73"/>
      <c r="G193" s="74"/>
      <c r="H193" s="26"/>
      <c r="I193" s="38">
        <f>АПР.21!I193+F193-E193</f>
        <v>-3100</v>
      </c>
    </row>
    <row r="194" spans="1:9" ht="30" x14ac:dyDescent="0.25">
      <c r="A194" s="71"/>
      <c r="B194" s="26">
        <v>189</v>
      </c>
      <c r="C194" s="27" t="s">
        <v>121</v>
      </c>
      <c r="D194" s="26"/>
      <c r="E194" s="72">
        <v>620</v>
      </c>
      <c r="F194" s="73">
        <v>4697</v>
      </c>
      <c r="G194" s="74" t="s">
        <v>220</v>
      </c>
      <c r="H194" s="75">
        <v>44340</v>
      </c>
      <c r="I194" s="38">
        <f>АПР.21!I194+F194-E194</f>
        <v>1597</v>
      </c>
    </row>
    <row r="195" spans="1:9" ht="30" x14ac:dyDescent="0.25">
      <c r="A195" s="71"/>
      <c r="B195" s="26">
        <v>190</v>
      </c>
      <c r="C195" s="27" t="s">
        <v>122</v>
      </c>
      <c r="D195" s="26"/>
      <c r="E195" s="72">
        <v>620</v>
      </c>
      <c r="F195" s="73"/>
      <c r="G195" s="74"/>
      <c r="H195" s="26"/>
      <c r="I195" s="38">
        <f>АПР.21!I195+F195-E195</f>
        <v>-3100</v>
      </c>
    </row>
    <row r="196" spans="1:9" x14ac:dyDescent="0.25">
      <c r="A196" s="71"/>
      <c r="B196" s="26">
        <v>191</v>
      </c>
      <c r="C196" s="27"/>
      <c r="D196" s="26"/>
      <c r="E196" s="72"/>
      <c r="F196" s="73"/>
      <c r="G196" s="74"/>
      <c r="H196" s="26"/>
      <c r="I196" s="38">
        <f>АПР.21!I196+F196-E196</f>
        <v>0</v>
      </c>
    </row>
    <row r="197" spans="1:9" ht="30" x14ac:dyDescent="0.25">
      <c r="A197" s="71"/>
      <c r="B197" s="26">
        <v>192</v>
      </c>
      <c r="C197" s="27" t="s">
        <v>123</v>
      </c>
      <c r="D197" s="26"/>
      <c r="E197" s="72">
        <v>620</v>
      </c>
      <c r="F197" s="73"/>
      <c r="G197" s="74"/>
      <c r="H197" s="75"/>
      <c r="I197" s="38">
        <f>АПР.21!I197+F197-E197</f>
        <v>-3100</v>
      </c>
    </row>
    <row r="198" spans="1:9" x14ac:dyDescent="0.25">
      <c r="A198" s="71"/>
      <c r="B198" s="26">
        <v>193</v>
      </c>
      <c r="C198" s="26" t="s">
        <v>124</v>
      </c>
      <c r="D198" s="26"/>
      <c r="E198" s="72">
        <v>620</v>
      </c>
      <c r="F198" s="73"/>
      <c r="G198" s="74"/>
      <c r="H198" s="75"/>
      <c r="I198" s="38">
        <f>АПР.21!I198+F198-E198</f>
        <v>-3100</v>
      </c>
    </row>
    <row r="199" spans="1:9" ht="30" x14ac:dyDescent="0.25">
      <c r="A199" s="71"/>
      <c r="B199" s="26">
        <v>194</v>
      </c>
      <c r="C199" s="27" t="s">
        <v>125</v>
      </c>
      <c r="D199" s="26"/>
      <c r="E199" s="72">
        <v>620</v>
      </c>
      <c r="F199" s="73"/>
      <c r="G199" s="74"/>
      <c r="H199" s="26"/>
      <c r="I199" s="38">
        <f>АПР.21!I199+F199-E199</f>
        <v>-3100</v>
      </c>
    </row>
    <row r="200" spans="1:9" ht="30" x14ac:dyDescent="0.25">
      <c r="A200" s="71"/>
      <c r="B200" s="26">
        <v>195</v>
      </c>
      <c r="C200" s="27" t="s">
        <v>125</v>
      </c>
      <c r="D200" s="26"/>
      <c r="E200" s="72">
        <v>620</v>
      </c>
      <c r="F200" s="73"/>
      <c r="G200" s="74"/>
      <c r="H200" s="26"/>
      <c r="I200" s="38">
        <f>АПР.21!I200+F200-E200</f>
        <v>-3100</v>
      </c>
    </row>
    <row r="201" spans="1:9" ht="30" x14ac:dyDescent="0.25">
      <c r="A201" s="71"/>
      <c r="B201" s="26">
        <v>196</v>
      </c>
      <c r="C201" s="27" t="s">
        <v>126</v>
      </c>
      <c r="D201" s="26"/>
      <c r="E201" s="72">
        <v>620</v>
      </c>
      <c r="F201" s="73"/>
      <c r="G201" s="74"/>
      <c r="H201" s="26"/>
      <c r="I201" s="38">
        <f>АПР.21!I201+F201-E201</f>
        <v>-3100</v>
      </c>
    </row>
    <row r="202" spans="1:9" ht="30" x14ac:dyDescent="0.25">
      <c r="A202" s="71"/>
      <c r="B202" s="26">
        <v>197</v>
      </c>
      <c r="C202" s="27" t="s">
        <v>126</v>
      </c>
      <c r="D202" s="26"/>
      <c r="E202" s="72">
        <v>620</v>
      </c>
      <c r="F202" s="73"/>
      <c r="G202" s="74"/>
      <c r="H202" s="75"/>
      <c r="I202" s="38">
        <f>АПР.21!I202+F202-E202</f>
        <v>-3100</v>
      </c>
    </row>
    <row r="203" spans="1:9" ht="30" x14ac:dyDescent="0.25">
      <c r="A203" s="71"/>
      <c r="B203" s="26">
        <v>198</v>
      </c>
      <c r="C203" s="27" t="s">
        <v>126</v>
      </c>
      <c r="D203" s="26"/>
      <c r="E203" s="72">
        <v>620</v>
      </c>
      <c r="F203" s="73"/>
      <c r="G203" s="74"/>
      <c r="H203" s="75"/>
      <c r="I203" s="38">
        <f>АПР.21!I203+F203-E203</f>
        <v>-3100</v>
      </c>
    </row>
    <row r="204" spans="1:9" ht="30" x14ac:dyDescent="0.25">
      <c r="A204" s="71"/>
      <c r="B204" s="26">
        <v>199</v>
      </c>
      <c r="C204" s="27" t="s">
        <v>126</v>
      </c>
      <c r="D204" s="26"/>
      <c r="E204" s="72">
        <v>620</v>
      </c>
      <c r="F204" s="73"/>
      <c r="G204" s="74"/>
      <c r="H204" s="75"/>
      <c r="I204" s="38">
        <f>АПР.21!I204+F204-E204</f>
        <v>-3100</v>
      </c>
    </row>
    <row r="205" spans="1:9" ht="30" x14ac:dyDescent="0.25">
      <c r="A205" s="71"/>
      <c r="B205" s="26">
        <v>200</v>
      </c>
      <c r="C205" s="81" t="s">
        <v>127</v>
      </c>
      <c r="D205" s="26"/>
      <c r="E205" s="72">
        <v>620</v>
      </c>
      <c r="F205" s="73"/>
      <c r="G205" s="74"/>
      <c r="H205" s="26"/>
      <c r="I205" s="38">
        <f>АПР.21!I205+F205-E205</f>
        <v>-3100</v>
      </c>
    </row>
    <row r="206" spans="1:9" x14ac:dyDescent="0.25">
      <c r="A206" s="71"/>
      <c r="B206" s="26">
        <v>201</v>
      </c>
      <c r="C206" s="27" t="s">
        <v>128</v>
      </c>
      <c r="D206" s="26"/>
      <c r="E206" s="72">
        <v>620</v>
      </c>
      <c r="F206" s="73"/>
      <c r="G206" s="74"/>
      <c r="H206" s="26"/>
      <c r="I206" s="38">
        <f>АПР.21!I206+F206-E206</f>
        <v>-3100</v>
      </c>
    </row>
    <row r="207" spans="1:9" ht="30" x14ac:dyDescent="0.25">
      <c r="A207" s="71"/>
      <c r="B207" s="26">
        <v>202</v>
      </c>
      <c r="C207" s="25" t="s">
        <v>127</v>
      </c>
      <c r="D207" s="26"/>
      <c r="E207" s="72">
        <v>620</v>
      </c>
      <c r="F207" s="73"/>
      <c r="G207" s="74"/>
      <c r="H207" s="26"/>
      <c r="I207" s="38">
        <f>АПР.21!I207+F207-E207</f>
        <v>-1240</v>
      </c>
    </row>
    <row r="208" spans="1:9" x14ac:dyDescent="0.25">
      <c r="A208" s="71"/>
      <c r="B208" s="26">
        <v>203</v>
      </c>
      <c r="C208" s="27" t="s">
        <v>221</v>
      </c>
      <c r="D208" s="26"/>
      <c r="E208" s="72">
        <v>620</v>
      </c>
      <c r="F208" s="73">
        <v>1780</v>
      </c>
      <c r="G208" s="74" t="s">
        <v>222</v>
      </c>
      <c r="H208" s="75">
        <v>44335</v>
      </c>
      <c r="I208" s="38">
        <f>АПР.21!I208+F208-E208</f>
        <v>3800</v>
      </c>
    </row>
    <row r="209" spans="1:9" ht="30" x14ac:dyDescent="0.25">
      <c r="A209" s="71"/>
      <c r="B209" s="26">
        <v>204</v>
      </c>
      <c r="C209" s="27" t="s">
        <v>131</v>
      </c>
      <c r="D209" s="26"/>
      <c r="E209" s="72">
        <v>620</v>
      </c>
      <c r="F209" s="73"/>
      <c r="G209" s="74"/>
      <c r="H209" s="26"/>
      <c r="I209" s="38">
        <f>АПР.21!I209+F209-E209</f>
        <v>11900</v>
      </c>
    </row>
    <row r="210" spans="1:9" ht="30" x14ac:dyDescent="0.25">
      <c r="A210" s="71"/>
      <c r="B210" s="26">
        <v>205</v>
      </c>
      <c r="C210" s="27" t="s">
        <v>132</v>
      </c>
      <c r="D210" s="26"/>
      <c r="E210" s="72">
        <v>620</v>
      </c>
      <c r="F210" s="73"/>
      <c r="G210" s="74"/>
      <c r="H210" s="26"/>
      <c r="I210" s="38">
        <f>АПР.21!I210+F210-E210</f>
        <v>-2450</v>
      </c>
    </row>
    <row r="211" spans="1:9" ht="30" x14ac:dyDescent="0.25">
      <c r="A211" s="71"/>
      <c r="B211" s="26">
        <v>206</v>
      </c>
      <c r="C211" s="27" t="s">
        <v>133</v>
      </c>
      <c r="D211" s="26"/>
      <c r="E211" s="72">
        <v>620</v>
      </c>
      <c r="F211" s="73"/>
      <c r="G211" s="74"/>
      <c r="H211" s="26"/>
      <c r="I211" s="38">
        <f>АПР.21!I211+F211-E211</f>
        <v>-3100</v>
      </c>
    </row>
    <row r="212" spans="1:9" ht="30" x14ac:dyDescent="0.25">
      <c r="A212" s="71"/>
      <c r="B212" s="26">
        <v>207</v>
      </c>
      <c r="C212" s="27" t="s">
        <v>133</v>
      </c>
      <c r="D212" s="26"/>
      <c r="E212" s="72">
        <v>620</v>
      </c>
      <c r="F212" s="73"/>
      <c r="G212" s="74"/>
      <c r="H212" s="26"/>
      <c r="I212" s="38">
        <f>АПР.21!I212+F212-E212</f>
        <v>-3100</v>
      </c>
    </row>
    <row r="213" spans="1:9" ht="30" x14ac:dyDescent="0.25">
      <c r="A213" s="71"/>
      <c r="B213" s="26">
        <v>208</v>
      </c>
      <c r="C213" s="27" t="s">
        <v>133</v>
      </c>
      <c r="D213" s="26"/>
      <c r="E213" s="72">
        <v>620</v>
      </c>
      <c r="F213" s="73"/>
      <c r="G213" s="74"/>
      <c r="H213" s="26"/>
      <c r="I213" s="38">
        <f>АПР.21!I213+F213-E213</f>
        <v>-3100</v>
      </c>
    </row>
    <row r="214" spans="1:9" ht="38.25" x14ac:dyDescent="0.25">
      <c r="A214" s="71"/>
      <c r="B214" s="26">
        <v>209</v>
      </c>
      <c r="C214" s="52" t="s">
        <v>134</v>
      </c>
      <c r="D214" s="26"/>
      <c r="E214" s="72">
        <v>620</v>
      </c>
      <c r="F214" s="73"/>
      <c r="G214" s="74"/>
      <c r="H214" s="26"/>
      <c r="I214" s="38">
        <f>АПР.21!I214+F214-E214</f>
        <v>-3100</v>
      </c>
    </row>
    <row r="215" spans="1:9" ht="25.5" x14ac:dyDescent="0.25">
      <c r="A215" s="71"/>
      <c r="B215" s="26">
        <v>210</v>
      </c>
      <c r="C215" s="52" t="s">
        <v>135</v>
      </c>
      <c r="D215" s="26"/>
      <c r="E215" s="72">
        <v>620</v>
      </c>
      <c r="F215" s="73"/>
      <c r="G215" s="74"/>
      <c r="H215" s="26"/>
      <c r="I215" s="38">
        <f>АПР.21!I215+F215-E215</f>
        <v>-3100</v>
      </c>
    </row>
    <row r="216" spans="1:9" ht="25.5" x14ac:dyDescent="0.25">
      <c r="A216" s="71"/>
      <c r="B216" s="26">
        <v>211</v>
      </c>
      <c r="C216" s="52" t="s">
        <v>135</v>
      </c>
      <c r="D216" s="26"/>
      <c r="E216" s="72">
        <v>620</v>
      </c>
      <c r="F216" s="73"/>
      <c r="G216" s="74"/>
      <c r="H216" s="26"/>
      <c r="I216" s="38">
        <f>АПР.21!I216+F216-E216</f>
        <v>-3100</v>
      </c>
    </row>
    <row r="217" spans="1:9" ht="25.5" x14ac:dyDescent="0.25">
      <c r="A217" s="71"/>
      <c r="B217" s="26">
        <v>212</v>
      </c>
      <c r="C217" s="52" t="s">
        <v>135</v>
      </c>
      <c r="D217" s="26"/>
      <c r="E217" s="72">
        <v>620</v>
      </c>
      <c r="F217" s="73"/>
      <c r="G217" s="74"/>
      <c r="H217" s="26"/>
      <c r="I217" s="38">
        <f>АПР.21!I217+F217-E217</f>
        <v>-3100</v>
      </c>
    </row>
    <row r="218" spans="1:9" ht="25.5" x14ac:dyDescent="0.25">
      <c r="A218" s="71"/>
      <c r="B218" s="26">
        <v>213</v>
      </c>
      <c r="C218" s="52" t="s">
        <v>135</v>
      </c>
      <c r="D218" s="26"/>
      <c r="E218" s="72">
        <v>620</v>
      </c>
      <c r="F218" s="73"/>
      <c r="G218" s="74"/>
      <c r="H218" s="26"/>
      <c r="I218" s="38">
        <f>АПР.21!I218+F218-E218</f>
        <v>-3100</v>
      </c>
    </row>
    <row r="219" spans="1:9" x14ac:dyDescent="0.25">
      <c r="A219" s="71"/>
      <c r="B219" s="26">
        <v>214</v>
      </c>
      <c r="C219" s="27"/>
      <c r="D219" s="26"/>
      <c r="E219" s="72"/>
      <c r="F219" s="73"/>
      <c r="G219" s="74"/>
      <c r="H219" s="75"/>
      <c r="I219" s="38">
        <f>АПР.21!I219+F219-E219</f>
        <v>0</v>
      </c>
    </row>
    <row r="220" spans="1:9" x14ac:dyDescent="0.25">
      <c r="A220" s="71"/>
      <c r="B220" s="26">
        <v>215</v>
      </c>
      <c r="C220" s="27"/>
      <c r="D220" s="26"/>
      <c r="E220" s="72"/>
      <c r="F220" s="73"/>
      <c r="G220" s="74"/>
      <c r="H220" s="26"/>
      <c r="I220" s="38">
        <f>АПР.21!I220+F220-E220</f>
        <v>0</v>
      </c>
    </row>
    <row r="221" spans="1:9" x14ac:dyDescent="0.25">
      <c r="A221" s="71"/>
      <c r="B221" s="26">
        <v>216</v>
      </c>
      <c r="C221" s="27"/>
      <c r="D221" s="26"/>
      <c r="E221" s="72"/>
      <c r="F221" s="73"/>
      <c r="G221" s="74"/>
      <c r="H221" s="26"/>
      <c r="I221" s="38">
        <f>АПР.21!I221+F221-E221</f>
        <v>0</v>
      </c>
    </row>
    <row r="222" spans="1:9" x14ac:dyDescent="0.25">
      <c r="A222" s="71"/>
      <c r="B222" s="26">
        <v>217</v>
      </c>
      <c r="C222" s="27"/>
      <c r="D222" s="26"/>
      <c r="E222" s="72"/>
      <c r="F222" s="73"/>
      <c r="G222" s="74"/>
      <c r="H222" s="26"/>
      <c r="I222" s="38">
        <f>АПР.21!I222+F222-E222</f>
        <v>0</v>
      </c>
    </row>
    <row r="223" spans="1:9" x14ac:dyDescent="0.25">
      <c r="A223" s="71"/>
      <c r="B223" s="26">
        <v>218</v>
      </c>
      <c r="C223" s="27"/>
      <c r="D223" s="26"/>
      <c r="E223" s="72"/>
      <c r="F223" s="73"/>
      <c r="G223" s="74"/>
      <c r="H223" s="26"/>
      <c r="I223" s="38">
        <f>АПР.21!I223+F223-E223</f>
        <v>0</v>
      </c>
    </row>
    <row r="224" spans="1:9" x14ac:dyDescent="0.25">
      <c r="A224" s="71"/>
      <c r="B224" s="26">
        <v>219</v>
      </c>
      <c r="C224" s="27"/>
      <c r="D224" s="26"/>
      <c r="E224" s="72"/>
      <c r="F224" s="73"/>
      <c r="G224" s="74"/>
      <c r="H224" s="26"/>
      <c r="I224" s="38">
        <f>АПР.21!I224+F224-E224</f>
        <v>0</v>
      </c>
    </row>
    <row r="225" spans="1:9" x14ac:dyDescent="0.25">
      <c r="A225" s="71"/>
      <c r="B225" s="26">
        <v>220</v>
      </c>
      <c r="C225" s="27"/>
      <c r="D225" s="26"/>
      <c r="E225" s="72"/>
      <c r="F225" s="73"/>
      <c r="G225" s="74"/>
      <c r="H225" s="26"/>
      <c r="I225" s="38">
        <f>АПР.21!I225+F225-E225</f>
        <v>0</v>
      </c>
    </row>
    <row r="226" spans="1:9" x14ac:dyDescent="0.25">
      <c r="A226" s="71"/>
      <c r="B226" s="26">
        <v>221</v>
      </c>
      <c r="C226" s="27"/>
      <c r="D226" s="26"/>
      <c r="E226" s="72"/>
      <c r="F226" s="73"/>
      <c r="G226" s="74"/>
      <c r="H226" s="26"/>
      <c r="I226" s="38">
        <f>АПР.21!I226+F226-E226</f>
        <v>0</v>
      </c>
    </row>
    <row r="227" spans="1:9" x14ac:dyDescent="0.25">
      <c r="A227" s="71"/>
      <c r="B227" s="26">
        <v>222</v>
      </c>
      <c r="C227" s="27"/>
      <c r="D227" s="26"/>
      <c r="E227" s="72"/>
      <c r="F227" s="73"/>
      <c r="G227" s="74"/>
      <c r="H227" s="26"/>
      <c r="I227" s="38">
        <f>АПР.21!I227+F227-E227</f>
        <v>0</v>
      </c>
    </row>
    <row r="228" spans="1:9" x14ac:dyDescent="0.25">
      <c r="A228" s="71"/>
      <c r="B228" s="26">
        <v>223</v>
      </c>
      <c r="C228" s="27"/>
      <c r="D228" s="26"/>
      <c r="E228" s="72"/>
      <c r="F228" s="79"/>
      <c r="G228" s="74"/>
      <c r="H228" s="26"/>
      <c r="I228" s="38">
        <f>АПР.21!I228+F228-E228</f>
        <v>0</v>
      </c>
    </row>
    <row r="229" spans="1:9" x14ac:dyDescent="0.25">
      <c r="A229" s="71"/>
      <c r="B229" s="26">
        <v>224</v>
      </c>
      <c r="C229" s="27"/>
      <c r="D229" s="26"/>
      <c r="E229" s="72"/>
      <c r="F229" s="73"/>
      <c r="G229" s="74"/>
      <c r="H229" s="75"/>
      <c r="I229" s="38">
        <f>АПР.21!I229+F229-E229</f>
        <v>0</v>
      </c>
    </row>
    <row r="230" spans="1:9" x14ac:dyDescent="0.25">
      <c r="A230" s="71"/>
      <c r="B230" s="26">
        <v>225</v>
      </c>
      <c r="C230" s="27"/>
      <c r="D230" s="26"/>
      <c r="E230" s="72"/>
      <c r="F230" s="73"/>
      <c r="G230" s="74"/>
      <c r="H230" s="26"/>
      <c r="I230" s="38">
        <f>АПР.21!I230+F230-E230</f>
        <v>0</v>
      </c>
    </row>
    <row r="231" spans="1:9" x14ac:dyDescent="0.25">
      <c r="A231" s="71"/>
      <c r="B231" s="26">
        <v>226</v>
      </c>
      <c r="C231" s="27"/>
      <c r="D231" s="26"/>
      <c r="E231" s="72"/>
      <c r="F231" s="73"/>
      <c r="G231" s="74"/>
      <c r="H231" s="75"/>
      <c r="I231" s="38">
        <f>АПР.21!I231+F231-E231</f>
        <v>0</v>
      </c>
    </row>
    <row r="232" spans="1:9" x14ac:dyDescent="0.25">
      <c r="A232" s="71"/>
      <c r="B232" s="26">
        <v>227</v>
      </c>
      <c r="C232" s="53"/>
      <c r="D232" s="26"/>
      <c r="E232" s="72"/>
      <c r="F232" s="73"/>
      <c r="G232" s="74"/>
      <c r="H232" s="26"/>
      <c r="I232" s="38">
        <f>АПР.21!I232+F232-E232</f>
        <v>0</v>
      </c>
    </row>
    <row r="233" spans="1:9" x14ac:dyDescent="0.25">
      <c r="A233" s="71"/>
      <c r="B233" s="26">
        <v>228</v>
      </c>
      <c r="C233" s="53"/>
      <c r="D233" s="26"/>
      <c r="E233" s="72"/>
      <c r="F233" s="73"/>
      <c r="G233" s="74"/>
      <c r="H233" s="26"/>
      <c r="I233" s="38">
        <f>АПР.21!I233+F233-E233</f>
        <v>0</v>
      </c>
    </row>
    <row r="234" spans="1:9" x14ac:dyDescent="0.25">
      <c r="A234" s="71"/>
      <c r="B234" s="26">
        <v>229</v>
      </c>
      <c r="C234" s="27"/>
      <c r="D234" s="26"/>
      <c r="E234" s="72"/>
      <c r="F234" s="73"/>
      <c r="G234" s="74"/>
      <c r="H234" s="26"/>
      <c r="I234" s="38">
        <f>АПР.21!I234+F234-E234</f>
        <v>0</v>
      </c>
    </row>
    <row r="235" spans="1:9" x14ac:dyDescent="0.25">
      <c r="A235" s="71"/>
      <c r="B235" s="26">
        <v>230</v>
      </c>
      <c r="C235" s="27"/>
      <c r="D235" s="26"/>
      <c r="E235" s="72"/>
      <c r="F235" s="73"/>
      <c r="G235" s="74"/>
      <c r="H235" s="26"/>
      <c r="I235" s="38">
        <f>АПР.21!I235+F235-E235</f>
        <v>0</v>
      </c>
    </row>
    <row r="236" spans="1:9" x14ac:dyDescent="0.25">
      <c r="A236" s="77"/>
      <c r="B236" s="26">
        <v>231</v>
      </c>
      <c r="C236" s="27"/>
      <c r="D236" s="26"/>
      <c r="E236" s="72"/>
      <c r="F236" s="73"/>
      <c r="G236" s="74"/>
      <c r="H236" s="75"/>
      <c r="I236" s="38">
        <f>АПР.21!I236+F236-E236</f>
        <v>0</v>
      </c>
    </row>
    <row r="237" spans="1:9" x14ac:dyDescent="0.25">
      <c r="A237" s="77"/>
      <c r="B237" s="26">
        <v>232</v>
      </c>
      <c r="C237" s="27"/>
      <c r="D237" s="26"/>
      <c r="E237" s="72"/>
      <c r="F237" s="73"/>
      <c r="G237" s="74"/>
      <c r="H237" s="75"/>
      <c r="I237" s="38">
        <f>АПР.21!I237+F237-E237</f>
        <v>0</v>
      </c>
    </row>
    <row r="238" spans="1:9" x14ac:dyDescent="0.25">
      <c r="A238" s="77"/>
      <c r="B238" s="26">
        <v>233</v>
      </c>
      <c r="C238" s="27"/>
      <c r="D238" s="26"/>
      <c r="E238" s="72"/>
      <c r="F238" s="73"/>
      <c r="G238" s="74"/>
      <c r="H238" s="26"/>
      <c r="I238" s="38">
        <f>АПР.21!I238+F238-E238</f>
        <v>0</v>
      </c>
    </row>
    <row r="239" spans="1:9" x14ac:dyDescent="0.25">
      <c r="A239" s="77"/>
      <c r="B239" s="26">
        <v>234</v>
      </c>
      <c r="C239" s="27"/>
      <c r="D239" s="26"/>
      <c r="E239" s="72"/>
      <c r="F239" s="73"/>
      <c r="G239" s="74"/>
      <c r="H239" s="75"/>
      <c r="I239" s="38">
        <f>АПР.21!I239+F239-E239</f>
        <v>0</v>
      </c>
    </row>
    <row r="240" spans="1:9" x14ac:dyDescent="0.25">
      <c r="A240" s="77"/>
      <c r="B240" s="26">
        <v>235</v>
      </c>
      <c r="C240" s="27"/>
      <c r="D240" s="26"/>
      <c r="E240" s="72"/>
      <c r="F240" s="73"/>
      <c r="G240" s="74"/>
      <c r="H240" s="75"/>
      <c r="I240" s="38">
        <f>АПР.21!I240+F240-E240</f>
        <v>0</v>
      </c>
    </row>
    <row r="241" spans="1:9" x14ac:dyDescent="0.25">
      <c r="A241" s="77"/>
      <c r="B241" s="26">
        <v>236</v>
      </c>
      <c r="C241" s="27"/>
      <c r="D241" s="26"/>
      <c r="E241" s="72"/>
      <c r="F241" s="73"/>
      <c r="G241" s="74"/>
      <c r="H241" s="26"/>
      <c r="I241" s="38">
        <f>АПР.21!I241+F241-E241</f>
        <v>0</v>
      </c>
    </row>
    <row r="242" spans="1:9" x14ac:dyDescent="0.25">
      <c r="A242" s="77"/>
      <c r="B242" s="26">
        <v>237</v>
      </c>
      <c r="C242" s="27"/>
      <c r="D242" s="26"/>
      <c r="E242" s="72"/>
      <c r="F242" s="73"/>
      <c r="G242" s="74"/>
      <c r="H242" s="26"/>
      <c r="I242" s="38">
        <f>АПР.21!I242+F242-E242</f>
        <v>0</v>
      </c>
    </row>
    <row r="243" spans="1:9" x14ac:dyDescent="0.25">
      <c r="A243" s="77"/>
      <c r="B243" s="26">
        <v>238</v>
      </c>
      <c r="C243" s="27"/>
      <c r="D243" s="26"/>
      <c r="E243" s="72"/>
      <c r="F243" s="73"/>
      <c r="G243" s="74"/>
      <c r="H243" s="75"/>
      <c r="I243" s="38">
        <f>АПР.21!I243+F243-E243</f>
        <v>0</v>
      </c>
    </row>
    <row r="244" spans="1:9" x14ac:dyDescent="0.25">
      <c r="A244" s="77"/>
      <c r="B244" s="26">
        <v>239</v>
      </c>
      <c r="C244" s="27"/>
      <c r="D244" s="26"/>
      <c r="E244" s="72"/>
      <c r="F244" s="73"/>
      <c r="G244" s="74"/>
      <c r="H244" s="26"/>
      <c r="I244" s="38">
        <f>АПР.21!I244+F244-E244</f>
        <v>0</v>
      </c>
    </row>
    <row r="245" spans="1:9" x14ac:dyDescent="0.25">
      <c r="A245" s="77"/>
      <c r="B245" s="26">
        <v>240</v>
      </c>
      <c r="C245" s="27"/>
      <c r="D245" s="26"/>
      <c r="E245" s="72"/>
      <c r="F245" s="73"/>
      <c r="G245" s="74"/>
      <c r="H245" s="75"/>
      <c r="I245" s="38">
        <f>АПР.21!I245+F245-E245</f>
        <v>0</v>
      </c>
    </row>
    <row r="246" spans="1:9" x14ac:dyDescent="0.25">
      <c r="A246" s="77"/>
      <c r="B246" s="26">
        <v>241</v>
      </c>
      <c r="C246" s="27"/>
      <c r="D246" s="26"/>
      <c r="E246" s="72"/>
      <c r="F246" s="73"/>
      <c r="G246" s="74"/>
      <c r="H246" s="26"/>
      <c r="I246" s="38">
        <f>АПР.21!I246+F246-E246</f>
        <v>0</v>
      </c>
    </row>
    <row r="247" spans="1:9" x14ac:dyDescent="0.25">
      <c r="A247" s="77"/>
      <c r="B247" s="26">
        <v>242</v>
      </c>
      <c r="C247" s="27"/>
      <c r="D247" s="26"/>
      <c r="E247" s="72"/>
      <c r="F247" s="73"/>
      <c r="G247" s="74"/>
      <c r="H247" s="26"/>
      <c r="I247" s="38">
        <f>АПР.21!I247+F247-E247</f>
        <v>0</v>
      </c>
    </row>
    <row r="248" spans="1:9" x14ac:dyDescent="0.25">
      <c r="A248" s="77"/>
      <c r="B248" s="26">
        <v>243</v>
      </c>
      <c r="C248" s="27"/>
      <c r="D248" s="26"/>
      <c r="E248" s="72"/>
      <c r="F248" s="73"/>
      <c r="G248" s="74"/>
      <c r="H248" s="26"/>
      <c r="I248" s="38">
        <f>АПР.21!I248+F248-E248</f>
        <v>0</v>
      </c>
    </row>
    <row r="249" spans="1:9" x14ac:dyDescent="0.25">
      <c r="A249" s="77"/>
      <c r="B249" s="26">
        <v>244</v>
      </c>
      <c r="C249" s="27"/>
      <c r="D249" s="26"/>
      <c r="E249" s="72"/>
      <c r="F249" s="73"/>
      <c r="G249" s="74"/>
      <c r="H249" s="26"/>
      <c r="I249" s="38">
        <f>АПР.21!I249+F249-E249</f>
        <v>0</v>
      </c>
    </row>
    <row r="250" spans="1:9" x14ac:dyDescent="0.25">
      <c r="A250" s="77"/>
      <c r="B250" s="26">
        <v>245</v>
      </c>
      <c r="C250" s="27"/>
      <c r="D250" s="26"/>
      <c r="E250" s="72"/>
      <c r="F250" s="73"/>
      <c r="G250" s="74"/>
      <c r="H250" s="26"/>
      <c r="I250" s="38">
        <f>АПР.21!I250+F250-E250</f>
        <v>0</v>
      </c>
    </row>
    <row r="251" spans="1:9" x14ac:dyDescent="0.25">
      <c r="A251" s="77"/>
      <c r="B251" s="26">
        <v>246</v>
      </c>
      <c r="C251" s="27"/>
      <c r="D251" s="26"/>
      <c r="E251" s="72"/>
      <c r="F251" s="73"/>
      <c r="G251" s="74"/>
      <c r="H251" s="26"/>
      <c r="I251" s="38">
        <f>АПР.21!I251+F251-E251</f>
        <v>0</v>
      </c>
    </row>
    <row r="252" spans="1:9" x14ac:dyDescent="0.25">
      <c r="A252" s="77"/>
      <c r="B252" s="26">
        <v>247</v>
      </c>
      <c r="C252" s="27"/>
      <c r="D252" s="26"/>
      <c r="E252" s="72"/>
      <c r="F252" s="73"/>
      <c r="G252" s="74"/>
      <c r="H252" s="26"/>
      <c r="I252" s="38">
        <f>АПР.21!I252+F252-E252</f>
        <v>0</v>
      </c>
    </row>
    <row r="253" spans="1:9" x14ac:dyDescent="0.25">
      <c r="A253" s="77"/>
      <c r="B253" s="26">
        <v>248</v>
      </c>
      <c r="C253" s="27"/>
      <c r="D253" s="26"/>
      <c r="E253" s="72"/>
      <c r="F253" s="73"/>
      <c r="G253" s="74"/>
      <c r="H253" s="26"/>
      <c r="I253" s="38">
        <f>АПР.21!I253+F253-E253</f>
        <v>0</v>
      </c>
    </row>
    <row r="254" spans="1:9" x14ac:dyDescent="0.25">
      <c r="A254" s="77"/>
      <c r="B254" s="26">
        <v>249</v>
      </c>
      <c r="C254" s="27"/>
      <c r="D254" s="26"/>
      <c r="E254" s="72"/>
      <c r="F254" s="73"/>
      <c r="G254" s="74"/>
      <c r="H254" s="26"/>
      <c r="I254" s="38">
        <f>АПР.21!I254+F254-E254</f>
        <v>0</v>
      </c>
    </row>
    <row r="255" spans="1:9" x14ac:dyDescent="0.25">
      <c r="A255" s="77"/>
      <c r="B255" s="26">
        <v>250</v>
      </c>
      <c r="C255" s="27"/>
      <c r="D255" s="26"/>
      <c r="E255" s="72"/>
      <c r="F255" s="73"/>
      <c r="G255" s="74"/>
      <c r="H255" s="26"/>
      <c r="I255" s="38">
        <f>АПР.21!I255+F255-E255</f>
        <v>0</v>
      </c>
    </row>
    <row r="256" spans="1:9" x14ac:dyDescent="0.25">
      <c r="A256" s="77"/>
      <c r="B256" s="26">
        <v>251</v>
      </c>
      <c r="C256" s="27"/>
      <c r="D256" s="26"/>
      <c r="E256" s="72"/>
      <c r="F256" s="73"/>
      <c r="G256" s="74"/>
      <c r="H256" s="26"/>
      <c r="I256" s="38">
        <f>АПР.21!I256+F256-E256</f>
        <v>0</v>
      </c>
    </row>
    <row r="257" spans="1:9" x14ac:dyDescent="0.25">
      <c r="A257" s="77"/>
      <c r="B257" s="26">
        <v>252</v>
      </c>
      <c r="C257" s="27"/>
      <c r="D257" s="26"/>
      <c r="E257" s="72"/>
      <c r="F257" s="73"/>
      <c r="G257" s="74"/>
      <c r="H257" s="26"/>
      <c r="I257" s="38">
        <f>АПР.21!I257+F257-E257</f>
        <v>0</v>
      </c>
    </row>
    <row r="258" spans="1:9" x14ac:dyDescent="0.25">
      <c r="A258" s="77"/>
      <c r="B258" s="26">
        <v>253</v>
      </c>
      <c r="C258" s="27"/>
      <c r="D258" s="26"/>
      <c r="E258" s="72"/>
      <c r="F258" s="73"/>
      <c r="G258" s="74"/>
      <c r="H258" s="26"/>
      <c r="I258" s="38">
        <f>АПР.21!I258+F258-E258</f>
        <v>0</v>
      </c>
    </row>
    <row r="259" spans="1:9" x14ac:dyDescent="0.25">
      <c r="A259" s="77"/>
      <c r="B259" s="26">
        <v>254</v>
      </c>
      <c r="C259" s="27"/>
      <c r="D259" s="26"/>
      <c r="E259" s="72"/>
      <c r="F259" s="73"/>
      <c r="G259" s="74"/>
      <c r="H259" s="26"/>
      <c r="I259" s="38">
        <f>АПР.21!I259+F259-E259</f>
        <v>0</v>
      </c>
    </row>
    <row r="260" spans="1:9" x14ac:dyDescent="0.25">
      <c r="A260" s="71"/>
      <c r="B260" s="26">
        <v>255</v>
      </c>
      <c r="C260" s="27"/>
      <c r="D260" s="26"/>
      <c r="E260" s="72"/>
      <c r="F260" s="73"/>
      <c r="G260" s="74"/>
      <c r="H260" s="75"/>
      <c r="I260" s="38">
        <f>АПР.21!I260+F260-E260</f>
        <v>0</v>
      </c>
    </row>
    <row r="261" spans="1:9" x14ac:dyDescent="0.25">
      <c r="A261" s="71"/>
      <c r="B261" s="26">
        <v>256</v>
      </c>
      <c r="C261" s="27"/>
      <c r="D261" s="26"/>
      <c r="E261" s="72"/>
      <c r="F261" s="73"/>
      <c r="G261" s="74"/>
      <c r="H261" s="75"/>
      <c r="I261" s="38">
        <f>АПР.21!I261+F261-E261</f>
        <v>0</v>
      </c>
    </row>
    <row r="262" spans="1:9" x14ac:dyDescent="0.25">
      <c r="A262" s="71"/>
      <c r="B262" s="26">
        <v>257</v>
      </c>
      <c r="C262" s="27"/>
      <c r="D262" s="26"/>
      <c r="E262" s="72"/>
      <c r="F262" s="73"/>
      <c r="G262" s="74"/>
      <c r="H262" s="75"/>
      <c r="I262" s="38">
        <f>АПР.21!I262+F262-E262</f>
        <v>0</v>
      </c>
    </row>
    <row r="263" spans="1:9" x14ac:dyDescent="0.25">
      <c r="A263" s="71"/>
      <c r="B263" s="26">
        <v>258</v>
      </c>
      <c r="C263" s="27"/>
      <c r="D263" s="26"/>
      <c r="E263" s="72"/>
      <c r="F263" s="73"/>
      <c r="G263" s="74"/>
      <c r="H263" s="26"/>
      <c r="I263" s="38">
        <f>АПР.21!I263+F263-E263</f>
        <v>0</v>
      </c>
    </row>
    <row r="264" spans="1:9" x14ac:dyDescent="0.25">
      <c r="A264" s="71"/>
      <c r="B264" s="26">
        <v>259</v>
      </c>
      <c r="C264" s="27"/>
      <c r="D264" s="26"/>
      <c r="E264" s="72"/>
      <c r="F264" s="73"/>
      <c r="G264" s="74"/>
      <c r="H264" s="26"/>
      <c r="I264" s="38">
        <f>АПР.21!I264+F264-E264</f>
        <v>0</v>
      </c>
    </row>
    <row r="265" spans="1:9" x14ac:dyDescent="0.25">
      <c r="A265" s="71"/>
      <c r="B265" s="26">
        <v>260</v>
      </c>
      <c r="C265" s="27"/>
      <c r="D265" s="26"/>
      <c r="E265" s="72"/>
      <c r="F265" s="73"/>
      <c r="G265" s="74"/>
      <c r="H265" s="26"/>
      <c r="I265" s="38">
        <f>АПР.21!I265+F265-E265</f>
        <v>0</v>
      </c>
    </row>
    <row r="266" spans="1:9" x14ac:dyDescent="0.25">
      <c r="A266" s="71"/>
      <c r="B266" s="26">
        <v>261</v>
      </c>
      <c r="C266" s="27"/>
      <c r="D266" s="26"/>
      <c r="E266" s="72"/>
      <c r="F266" s="73"/>
      <c r="G266" s="74"/>
      <c r="H266" s="75"/>
      <c r="I266" s="38">
        <f>АПР.21!I266+F266-E266</f>
        <v>0</v>
      </c>
    </row>
    <row r="267" spans="1:9" x14ac:dyDescent="0.25">
      <c r="A267" s="71"/>
      <c r="B267" s="26">
        <v>262</v>
      </c>
      <c r="C267" s="27"/>
      <c r="D267" s="26"/>
      <c r="E267" s="72"/>
      <c r="F267" s="73"/>
      <c r="G267" s="74"/>
      <c r="H267" s="26"/>
      <c r="I267" s="38">
        <f>АПР.21!I267+F267-E267</f>
        <v>0</v>
      </c>
    </row>
    <row r="268" spans="1:9" x14ac:dyDescent="0.25">
      <c r="A268" s="71"/>
      <c r="B268" s="26">
        <v>263</v>
      </c>
      <c r="C268" s="27"/>
      <c r="D268" s="26"/>
      <c r="E268" s="72"/>
      <c r="F268" s="73"/>
      <c r="G268" s="74"/>
      <c r="H268" s="26"/>
      <c r="I268" s="38">
        <f>АПР.21!I268+F268-E268</f>
        <v>0</v>
      </c>
    </row>
    <row r="269" spans="1:9" x14ac:dyDescent="0.25">
      <c r="A269" s="71"/>
      <c r="B269" s="26">
        <v>264</v>
      </c>
      <c r="C269" s="27"/>
      <c r="D269" s="26"/>
      <c r="E269" s="72"/>
      <c r="F269" s="73"/>
      <c r="G269" s="74"/>
      <c r="H269" s="26"/>
      <c r="I269" s="38">
        <f>АПР.21!I269+F269-E269</f>
        <v>0</v>
      </c>
    </row>
    <row r="270" spans="1:9" x14ac:dyDescent="0.25">
      <c r="A270" s="71"/>
      <c r="B270" s="26">
        <v>265</v>
      </c>
      <c r="C270" s="27"/>
      <c r="D270" s="26"/>
      <c r="E270" s="72"/>
      <c r="F270" s="73"/>
      <c r="G270" s="74"/>
      <c r="H270" s="75"/>
      <c r="I270" s="38">
        <f>АПР.21!I270+F270-E270</f>
        <v>0</v>
      </c>
    </row>
    <row r="271" spans="1:9" x14ac:dyDescent="0.25">
      <c r="A271" s="71"/>
      <c r="B271" s="26">
        <v>266</v>
      </c>
      <c r="C271" s="27"/>
      <c r="D271" s="26"/>
      <c r="E271" s="72"/>
      <c r="F271" s="73"/>
      <c r="G271" s="74"/>
      <c r="H271" s="26"/>
      <c r="I271" s="38">
        <f>АПР.21!I271+F271-E271</f>
        <v>0</v>
      </c>
    </row>
    <row r="272" spans="1:9" x14ac:dyDescent="0.25">
      <c r="A272" s="71"/>
      <c r="B272" s="26">
        <v>267</v>
      </c>
      <c r="C272" s="27"/>
      <c r="D272" s="26"/>
      <c r="E272" s="72"/>
      <c r="F272" s="73"/>
      <c r="G272" s="74"/>
      <c r="H272" s="26"/>
      <c r="I272" s="38">
        <f>АПР.21!I272+F272-E272</f>
        <v>0</v>
      </c>
    </row>
    <row r="273" spans="1:9" x14ac:dyDescent="0.25">
      <c r="A273" s="71"/>
      <c r="B273" s="26">
        <v>268</v>
      </c>
      <c r="C273" s="27"/>
      <c r="D273" s="26"/>
      <c r="E273" s="72"/>
      <c r="F273" s="73"/>
      <c r="G273" s="74"/>
      <c r="H273" s="75"/>
      <c r="I273" s="38">
        <f>АПР.21!I273+F273-E273</f>
        <v>0</v>
      </c>
    </row>
    <row r="274" spans="1:9" x14ac:dyDescent="0.25">
      <c r="A274" s="77"/>
      <c r="B274" s="26">
        <v>269</v>
      </c>
      <c r="C274" s="27"/>
      <c r="D274" s="26"/>
      <c r="E274" s="72"/>
      <c r="F274" s="73"/>
      <c r="G274" s="74"/>
      <c r="H274" s="75"/>
      <c r="I274" s="38">
        <f>АПР.21!I274+F274-E274</f>
        <v>0</v>
      </c>
    </row>
    <row r="275" spans="1:9" x14ac:dyDescent="0.25">
      <c r="A275" s="77"/>
      <c r="B275" s="26">
        <v>270</v>
      </c>
      <c r="C275" s="27"/>
      <c r="D275" s="26"/>
      <c r="E275" s="72"/>
      <c r="F275" s="73"/>
      <c r="G275" s="74"/>
      <c r="H275" s="75"/>
      <c r="I275" s="38">
        <f>АПР.21!I275+F275-E275</f>
        <v>0</v>
      </c>
    </row>
    <row r="276" spans="1:9" x14ac:dyDescent="0.25">
      <c r="A276" s="77"/>
      <c r="B276" s="26">
        <v>271</v>
      </c>
      <c r="C276" s="27"/>
      <c r="D276" s="26"/>
      <c r="E276" s="72"/>
      <c r="F276" s="73"/>
      <c r="G276" s="74"/>
      <c r="H276" s="75"/>
      <c r="I276" s="38">
        <f>АПР.21!I276+F276-E276</f>
        <v>0</v>
      </c>
    </row>
    <row r="277" spans="1:9" x14ac:dyDescent="0.25">
      <c r="A277" s="77"/>
      <c r="B277" s="26">
        <v>272</v>
      </c>
      <c r="C277" s="27"/>
      <c r="D277" s="26"/>
      <c r="E277" s="72"/>
      <c r="F277" s="73"/>
      <c r="G277" s="74"/>
      <c r="H277" s="26"/>
      <c r="I277" s="38">
        <f>АПР.21!I277+F277-E277</f>
        <v>0</v>
      </c>
    </row>
    <row r="278" spans="1:9" x14ac:dyDescent="0.25">
      <c r="A278" s="77"/>
      <c r="B278" s="26">
        <v>273</v>
      </c>
      <c r="C278" s="27"/>
      <c r="D278" s="26"/>
      <c r="E278" s="72"/>
      <c r="F278" s="73"/>
      <c r="G278" s="74"/>
      <c r="H278" s="75"/>
      <c r="I278" s="38">
        <f>АПР.21!I278+F278-E278</f>
        <v>0</v>
      </c>
    </row>
    <row r="279" spans="1:9" x14ac:dyDescent="0.25">
      <c r="A279" s="77"/>
      <c r="B279" s="26">
        <v>274</v>
      </c>
      <c r="C279" s="27"/>
      <c r="D279" s="26"/>
      <c r="E279" s="72"/>
      <c r="F279" s="73"/>
      <c r="G279" s="74"/>
      <c r="H279" s="75"/>
      <c r="I279" s="38">
        <f>АПР.21!I279+F279-E279</f>
        <v>0</v>
      </c>
    </row>
    <row r="280" spans="1:9" x14ac:dyDescent="0.25">
      <c r="A280" s="77"/>
      <c r="B280" s="26">
        <v>275</v>
      </c>
      <c r="C280" s="27"/>
      <c r="D280" s="26"/>
      <c r="E280" s="72"/>
      <c r="F280" s="73"/>
      <c r="G280" s="74"/>
      <c r="H280" s="26"/>
      <c r="I280" s="38">
        <f>АПР.21!I280+F280-E280</f>
        <v>0</v>
      </c>
    </row>
    <row r="281" spans="1:9" x14ac:dyDescent="0.25">
      <c r="A281" s="77"/>
      <c r="B281" s="26">
        <v>276</v>
      </c>
      <c r="C281" s="24"/>
      <c r="D281" s="26"/>
      <c r="E281" s="72"/>
      <c r="F281" s="73"/>
      <c r="G281" s="74"/>
      <c r="H281" s="26"/>
      <c r="I281" s="38">
        <f>АПР.21!I281+F281-E281</f>
        <v>0</v>
      </c>
    </row>
    <row r="282" spans="1:9" x14ac:dyDescent="0.25">
      <c r="A282" s="71"/>
      <c r="B282" s="26">
        <v>277</v>
      </c>
      <c r="C282" s="24"/>
      <c r="D282" s="26"/>
      <c r="E282" s="72"/>
      <c r="F282" s="73"/>
      <c r="G282" s="74"/>
      <c r="H282" s="75"/>
      <c r="I282" s="38">
        <f>АПР.21!I282+F282-E282</f>
        <v>0</v>
      </c>
    </row>
    <row r="283" spans="1:9" x14ac:dyDescent="0.25">
      <c r="A283" s="71"/>
      <c r="B283" s="26">
        <v>278</v>
      </c>
      <c r="C283" s="24"/>
      <c r="D283" s="26"/>
      <c r="E283" s="72"/>
      <c r="F283" s="73"/>
      <c r="G283" s="74"/>
      <c r="H283" s="75"/>
      <c r="I283" s="38">
        <f>АПР.21!I283+F283-E283</f>
        <v>0</v>
      </c>
    </row>
    <row r="284" spans="1:9" x14ac:dyDescent="0.25">
      <c r="A284" s="71"/>
      <c r="B284" s="26">
        <v>279</v>
      </c>
      <c r="C284" s="24"/>
      <c r="D284" s="26"/>
      <c r="E284" s="72"/>
      <c r="F284" s="73"/>
      <c r="G284" s="74"/>
      <c r="H284" s="75"/>
      <c r="I284" s="38">
        <f>АПР.21!I284+F284-E284</f>
        <v>0</v>
      </c>
    </row>
    <row r="285" spans="1:9" x14ac:dyDescent="0.25">
      <c r="A285" s="71"/>
      <c r="B285" s="26">
        <v>280</v>
      </c>
      <c r="C285" s="24"/>
      <c r="D285" s="26"/>
      <c r="E285" s="72"/>
      <c r="F285" s="73"/>
      <c r="G285" s="74"/>
      <c r="H285" s="26"/>
      <c r="I285" s="38">
        <f>АПР.21!I285+F285-E285</f>
        <v>0</v>
      </c>
    </row>
    <row r="286" spans="1:9" x14ac:dyDescent="0.25">
      <c r="A286" s="71"/>
      <c r="B286" s="26">
        <v>281</v>
      </c>
      <c r="C286" s="24"/>
      <c r="D286" s="26"/>
      <c r="E286" s="72"/>
      <c r="F286" s="73"/>
      <c r="G286" s="74"/>
      <c r="H286" s="26"/>
      <c r="I286" s="38">
        <f>АПР.21!I286+F286-E286</f>
        <v>0</v>
      </c>
    </row>
    <row r="287" spans="1:9" x14ac:dyDescent="0.25">
      <c r="A287" s="71"/>
      <c r="B287" s="26">
        <v>282</v>
      </c>
      <c r="C287" s="24"/>
      <c r="D287" s="26"/>
      <c r="E287" s="72"/>
      <c r="F287" s="73"/>
      <c r="G287" s="74"/>
      <c r="H287" s="26"/>
      <c r="I287" s="38">
        <f>АПР.21!I287+F287-E287</f>
        <v>0</v>
      </c>
    </row>
    <row r="288" spans="1:9" x14ac:dyDescent="0.25">
      <c r="A288" s="71"/>
      <c r="B288" s="26">
        <v>283</v>
      </c>
      <c r="C288" s="24"/>
      <c r="D288" s="26"/>
      <c r="E288" s="72"/>
      <c r="F288" s="73"/>
      <c r="G288" s="74"/>
      <c r="H288" s="26"/>
      <c r="I288" s="38">
        <f>АПР.21!I288+F288-E288</f>
        <v>0</v>
      </c>
    </row>
    <row r="289" spans="1:9" x14ac:dyDescent="0.25">
      <c r="A289" s="71"/>
      <c r="B289" s="26">
        <v>284</v>
      </c>
      <c r="C289" s="24"/>
      <c r="D289" s="26"/>
      <c r="E289" s="72"/>
      <c r="F289" s="73"/>
      <c r="G289" s="74"/>
      <c r="H289" s="26"/>
      <c r="I289" s="38">
        <f>АПР.21!I289+F289-E289</f>
        <v>0</v>
      </c>
    </row>
    <row r="290" spans="1:9" x14ac:dyDescent="0.25">
      <c r="A290" s="71"/>
      <c r="B290" s="26">
        <v>285</v>
      </c>
      <c r="C290" s="24"/>
      <c r="D290" s="26"/>
      <c r="E290" s="72"/>
      <c r="F290" s="73"/>
      <c r="G290" s="74"/>
      <c r="H290" s="26"/>
      <c r="I290" s="38">
        <f>АПР.21!I290+F290-E290</f>
        <v>0</v>
      </c>
    </row>
    <row r="291" spans="1:9" x14ac:dyDescent="0.25">
      <c r="A291" s="71"/>
      <c r="B291" s="26">
        <v>286</v>
      </c>
      <c r="C291" s="24"/>
      <c r="D291" s="26"/>
      <c r="E291" s="72"/>
      <c r="F291" s="73"/>
      <c r="G291" s="74"/>
      <c r="H291" s="26"/>
      <c r="I291" s="38">
        <f>АПР.21!I291+F291-E291</f>
        <v>0</v>
      </c>
    </row>
    <row r="292" spans="1:9" x14ac:dyDescent="0.25">
      <c r="A292" s="71"/>
      <c r="B292" s="26">
        <v>287</v>
      </c>
      <c r="C292" s="24"/>
      <c r="D292" s="26"/>
      <c r="E292" s="72"/>
      <c r="F292" s="73"/>
      <c r="G292" s="74"/>
      <c r="H292" s="26"/>
      <c r="I292" s="38">
        <f>АПР.21!I292+F292-E292</f>
        <v>0</v>
      </c>
    </row>
    <row r="293" spans="1:9" x14ac:dyDescent="0.25">
      <c r="A293" s="71"/>
      <c r="B293" s="26">
        <v>288</v>
      </c>
      <c r="C293" s="24"/>
      <c r="D293" s="26"/>
      <c r="E293" s="72"/>
      <c r="F293" s="73"/>
      <c r="G293" s="74"/>
      <c r="H293" s="26"/>
      <c r="I293" s="38">
        <f>АПР.21!I293+F293-E293</f>
        <v>0</v>
      </c>
    </row>
    <row r="294" spans="1:9" x14ac:dyDescent="0.25">
      <c r="A294" s="71"/>
      <c r="B294" s="26">
        <v>289</v>
      </c>
      <c r="C294" s="24"/>
      <c r="D294" s="26"/>
      <c r="E294" s="72"/>
      <c r="F294" s="73"/>
      <c r="G294" s="74"/>
      <c r="H294" s="26"/>
      <c r="I294" s="38">
        <f>АПР.21!I294+F294-E294</f>
        <v>0</v>
      </c>
    </row>
    <row r="295" spans="1:9" x14ac:dyDescent="0.25">
      <c r="A295" s="71"/>
      <c r="B295" s="26">
        <v>290</v>
      </c>
      <c r="C295" s="24"/>
      <c r="D295" s="26"/>
      <c r="E295" s="72"/>
      <c r="F295" s="73"/>
      <c r="G295" s="74"/>
      <c r="H295" s="26"/>
      <c r="I295" s="38">
        <f>АПР.21!I295+F295-E295</f>
        <v>0</v>
      </c>
    </row>
    <row r="296" spans="1:9" x14ac:dyDescent="0.25">
      <c r="A296" s="71"/>
      <c r="B296" s="26">
        <v>291</v>
      </c>
      <c r="C296" s="24"/>
      <c r="D296" s="26"/>
      <c r="E296" s="72"/>
      <c r="F296" s="73"/>
      <c r="G296" s="74"/>
      <c r="H296" s="26"/>
      <c r="I296" s="38">
        <f>АПР.21!I296+F296-E296</f>
        <v>0</v>
      </c>
    </row>
    <row r="297" spans="1:9" x14ac:dyDescent="0.25">
      <c r="A297" s="71"/>
      <c r="B297" s="26">
        <v>292</v>
      </c>
      <c r="C297" s="24"/>
      <c r="D297" s="26"/>
      <c r="E297" s="72"/>
      <c r="F297" s="73"/>
      <c r="G297" s="74"/>
      <c r="H297" s="26"/>
      <c r="I297" s="38">
        <f>АПР.21!I297+F297-E297</f>
        <v>0</v>
      </c>
    </row>
    <row r="298" spans="1:9" x14ac:dyDescent="0.25">
      <c r="A298" s="71"/>
      <c r="B298" s="26">
        <v>293</v>
      </c>
      <c r="C298" s="24"/>
      <c r="D298" s="26"/>
      <c r="E298" s="72"/>
      <c r="F298" s="73"/>
      <c r="G298" s="74"/>
      <c r="H298" s="26"/>
      <c r="I298" s="38">
        <f>АПР.21!I298+F298-E298</f>
        <v>0</v>
      </c>
    </row>
    <row r="299" spans="1:9" x14ac:dyDescent="0.25">
      <c r="A299" s="71"/>
      <c r="B299" s="26">
        <v>294</v>
      </c>
      <c r="C299" s="24"/>
      <c r="D299" s="26"/>
      <c r="E299" s="72"/>
      <c r="F299" s="73"/>
      <c r="G299" s="74"/>
      <c r="H299" s="26"/>
      <c r="I299" s="38">
        <f>АПР.21!I299+F299-E299</f>
        <v>0</v>
      </c>
    </row>
    <row r="300" spans="1:9" x14ac:dyDescent="0.25">
      <c r="A300" s="71"/>
      <c r="B300" s="26">
        <v>295</v>
      </c>
      <c r="C300" s="24"/>
      <c r="D300" s="26"/>
      <c r="E300" s="72"/>
      <c r="F300" s="73"/>
      <c r="G300" s="74"/>
      <c r="H300" s="26"/>
      <c r="I300" s="38">
        <f>АПР.21!I300+F300-E300</f>
        <v>0</v>
      </c>
    </row>
    <row r="301" spans="1:9" x14ac:dyDescent="0.25">
      <c r="A301" s="71"/>
      <c r="B301" s="26">
        <v>296</v>
      </c>
      <c r="C301" s="24"/>
      <c r="D301" s="26"/>
      <c r="E301" s="72"/>
      <c r="F301" s="73"/>
      <c r="G301" s="74"/>
      <c r="H301" s="26"/>
      <c r="I301" s="38">
        <f>АПР.21!I301+F301-E301</f>
        <v>0</v>
      </c>
    </row>
    <row r="302" spans="1:9" x14ac:dyDescent="0.25">
      <c r="A302" s="71"/>
      <c r="B302" s="26">
        <v>297</v>
      </c>
      <c r="C302" s="24"/>
      <c r="D302" s="26"/>
      <c r="E302" s="72"/>
      <c r="F302" s="73"/>
      <c r="G302" s="74"/>
      <c r="H302" s="26"/>
      <c r="I302" s="38">
        <f>АПР.21!I302+F302-E302</f>
        <v>0</v>
      </c>
    </row>
    <row r="303" spans="1:9" x14ac:dyDescent="0.25">
      <c r="A303" s="71"/>
      <c r="B303" s="26">
        <v>298</v>
      </c>
      <c r="C303" s="24"/>
      <c r="D303" s="26"/>
      <c r="E303" s="72"/>
      <c r="F303" s="73"/>
      <c r="G303" s="74"/>
      <c r="H303" s="26"/>
      <c r="I303" s="38">
        <f>АПР.21!I303+F303-E303</f>
        <v>0</v>
      </c>
    </row>
    <row r="304" spans="1:9" x14ac:dyDescent="0.25">
      <c r="A304" s="71"/>
      <c r="B304" s="26">
        <v>299</v>
      </c>
      <c r="C304" s="24"/>
      <c r="D304" s="26"/>
      <c r="E304" s="72"/>
      <c r="F304" s="73"/>
      <c r="G304" s="74"/>
      <c r="H304" s="26"/>
      <c r="I304" s="38">
        <f>АПР.21!I304+F304-E304</f>
        <v>0</v>
      </c>
    </row>
    <row r="305" spans="1:9" x14ac:dyDescent="0.25">
      <c r="A305" s="71"/>
      <c r="B305" s="26">
        <v>300</v>
      </c>
      <c r="C305" s="24"/>
      <c r="D305" s="26"/>
      <c r="E305" s="72"/>
      <c r="F305" s="73"/>
      <c r="G305" s="74"/>
      <c r="H305" s="26"/>
      <c r="I305" s="38">
        <f>АПР.21!I305+F305-E305</f>
        <v>0</v>
      </c>
    </row>
    <row r="306" spans="1:9" x14ac:dyDescent="0.25">
      <c r="A306" s="71"/>
      <c r="B306" s="26">
        <v>301</v>
      </c>
      <c r="C306" s="24"/>
      <c r="D306" s="26"/>
      <c r="E306" s="72"/>
      <c r="F306" s="73"/>
      <c r="G306" s="74"/>
      <c r="H306" s="26"/>
      <c r="I306" s="38">
        <f>АПР.21!I306+F306-E306</f>
        <v>0</v>
      </c>
    </row>
    <row r="307" spans="1:9" x14ac:dyDescent="0.25">
      <c r="A307" s="71"/>
      <c r="B307" s="26">
        <v>302</v>
      </c>
      <c r="C307" s="24"/>
      <c r="D307" s="26"/>
      <c r="E307" s="72"/>
      <c r="F307" s="73"/>
      <c r="G307" s="74"/>
      <c r="H307" s="26"/>
      <c r="I307" s="38">
        <f>АПР.21!I307+F307-E307</f>
        <v>0</v>
      </c>
    </row>
    <row r="308" spans="1:9" x14ac:dyDescent="0.25">
      <c r="A308" s="71"/>
      <c r="B308" s="26">
        <v>303</v>
      </c>
      <c r="C308" s="24"/>
      <c r="D308" s="26"/>
      <c r="E308" s="72"/>
      <c r="F308" s="73"/>
      <c r="G308" s="74"/>
      <c r="H308" s="26"/>
      <c r="I308" s="38">
        <f>АПР.21!I308+F308-E308</f>
        <v>0</v>
      </c>
    </row>
    <row r="309" spans="1:9" x14ac:dyDescent="0.25">
      <c r="A309" s="71"/>
      <c r="B309" s="26">
        <v>304</v>
      </c>
      <c r="C309" s="24"/>
      <c r="D309" s="26"/>
      <c r="E309" s="72"/>
      <c r="F309" s="73"/>
      <c r="G309" s="74"/>
      <c r="H309" s="26"/>
      <c r="I309" s="38">
        <f>АПР.21!I309+F309-E309</f>
        <v>0</v>
      </c>
    </row>
    <row r="310" spans="1:9" x14ac:dyDescent="0.25">
      <c r="A310" s="71"/>
      <c r="B310" s="26">
        <v>305</v>
      </c>
      <c r="C310" s="24"/>
      <c r="D310" s="26"/>
      <c r="E310" s="72"/>
      <c r="F310" s="73"/>
      <c r="G310" s="74"/>
      <c r="H310" s="26"/>
      <c r="I310" s="38">
        <f>АПР.21!I310+F310-E310</f>
        <v>0</v>
      </c>
    </row>
    <row r="311" spans="1:9" x14ac:dyDescent="0.25">
      <c r="A311" s="71"/>
      <c r="B311" s="26">
        <v>306</v>
      </c>
      <c r="C311" s="24"/>
      <c r="D311" s="26"/>
      <c r="E311" s="72"/>
      <c r="F311" s="73"/>
      <c r="G311" s="74"/>
      <c r="H311" s="26"/>
      <c r="I311" s="38">
        <f>АПР.21!I311+F311-E311</f>
        <v>0</v>
      </c>
    </row>
    <row r="312" spans="1:9" x14ac:dyDescent="0.25">
      <c r="A312" s="71"/>
      <c r="B312" s="26">
        <v>307</v>
      </c>
      <c r="C312" s="24"/>
      <c r="D312" s="26"/>
      <c r="E312" s="72"/>
      <c r="F312" s="73"/>
      <c r="G312" s="74"/>
      <c r="H312" s="26"/>
      <c r="I312" s="38">
        <f>АПР.21!I312+F312-E312</f>
        <v>0</v>
      </c>
    </row>
    <row r="313" spans="1:9" x14ac:dyDescent="0.25">
      <c r="A313" s="71"/>
      <c r="B313" s="26">
        <v>308</v>
      </c>
      <c r="C313" s="24"/>
      <c r="D313" s="26"/>
      <c r="E313" s="72"/>
      <c r="F313" s="73"/>
      <c r="G313" s="74"/>
      <c r="H313" s="26"/>
      <c r="I313" s="38">
        <f>АПР.21!I313+F313-E313</f>
        <v>0</v>
      </c>
    </row>
    <row r="314" spans="1:9" x14ac:dyDescent="0.25">
      <c r="A314" s="71"/>
      <c r="B314" s="26">
        <v>309</v>
      </c>
      <c r="C314" s="24"/>
      <c r="D314" s="26"/>
      <c r="E314" s="72"/>
      <c r="F314" s="73"/>
      <c r="G314" s="74"/>
      <c r="H314" s="26"/>
      <c r="I314" s="38">
        <f>АПР.21!I314+F314-E314</f>
        <v>0</v>
      </c>
    </row>
    <row r="315" spans="1:9" x14ac:dyDescent="0.25">
      <c r="A315" s="71"/>
      <c r="B315" s="26">
        <v>310</v>
      </c>
      <c r="C315" s="24"/>
      <c r="D315" s="26"/>
      <c r="E315" s="72"/>
      <c r="F315" s="73"/>
      <c r="G315" s="74"/>
      <c r="H315" s="26"/>
      <c r="I315" s="38">
        <f>АПР.21!I315+F315-E315</f>
        <v>0</v>
      </c>
    </row>
    <row r="316" spans="1:9" x14ac:dyDescent="0.25">
      <c r="A316" s="71"/>
      <c r="B316" s="26">
        <v>311</v>
      </c>
      <c r="C316" s="24"/>
      <c r="D316" s="26"/>
      <c r="E316" s="72"/>
      <c r="F316" s="73"/>
      <c r="G316" s="74"/>
      <c r="H316" s="26"/>
      <c r="I316" s="38">
        <f>АПР.21!I316+F316-E316</f>
        <v>0</v>
      </c>
    </row>
    <row r="317" spans="1:9" x14ac:dyDescent="0.25">
      <c r="A317" s="71"/>
      <c r="B317" s="26">
        <v>312</v>
      </c>
      <c r="C317" s="24"/>
      <c r="D317" s="26"/>
      <c r="E317" s="72"/>
      <c r="F317" s="73"/>
      <c r="G317" s="74"/>
      <c r="H317" s="26"/>
      <c r="I317" s="38">
        <f>АПР.21!I317+F317-E317</f>
        <v>0</v>
      </c>
    </row>
    <row r="318" spans="1:9" x14ac:dyDescent="0.25">
      <c r="A318" s="71"/>
      <c r="B318" s="26">
        <v>313</v>
      </c>
      <c r="C318" s="24"/>
      <c r="D318" s="26"/>
      <c r="E318" s="72"/>
      <c r="F318" s="73"/>
      <c r="G318" s="74"/>
      <c r="H318" s="26"/>
      <c r="I318" s="38">
        <f>АПР.21!I318+F318-E318</f>
        <v>0</v>
      </c>
    </row>
    <row r="319" spans="1:9" x14ac:dyDescent="0.25">
      <c r="A319" s="71"/>
      <c r="B319" s="26">
        <v>314</v>
      </c>
      <c r="C319" s="24"/>
      <c r="D319" s="26"/>
      <c r="E319" s="72"/>
      <c r="F319" s="73"/>
      <c r="G319" s="74"/>
      <c r="H319" s="26"/>
      <c r="I319" s="38">
        <f>АПР.21!I319+F319-E319</f>
        <v>0</v>
      </c>
    </row>
    <row r="320" spans="1:9" x14ac:dyDescent="0.25">
      <c r="A320" s="71"/>
      <c r="B320" s="26">
        <v>315</v>
      </c>
      <c r="C320" s="24"/>
      <c r="D320" s="26"/>
      <c r="E320" s="72"/>
      <c r="F320" s="73"/>
      <c r="G320" s="74"/>
      <c r="H320" s="26"/>
      <c r="I320" s="38">
        <f>АПР.21!I320+F320-E320</f>
        <v>0</v>
      </c>
    </row>
    <row r="321" spans="1:9" x14ac:dyDescent="0.25">
      <c r="A321" s="71"/>
      <c r="B321" s="26">
        <v>316</v>
      </c>
      <c r="C321" s="24"/>
      <c r="D321" s="26"/>
      <c r="E321" s="72"/>
      <c r="F321" s="73"/>
      <c r="G321" s="74"/>
      <c r="H321" s="75"/>
      <c r="I321" s="38">
        <f>АПР.21!I321+F321-E321</f>
        <v>0</v>
      </c>
    </row>
    <row r="322" spans="1:9" x14ac:dyDescent="0.25">
      <c r="A322" s="71"/>
      <c r="B322" s="26">
        <v>317</v>
      </c>
      <c r="C322" s="24"/>
      <c r="D322" s="26"/>
      <c r="E322" s="72"/>
      <c r="F322" s="73"/>
      <c r="G322" s="74"/>
      <c r="H322" s="26"/>
      <c r="I322" s="38">
        <f>АПР.21!I322+F322-E322</f>
        <v>0</v>
      </c>
    </row>
    <row r="323" spans="1:9" x14ac:dyDescent="0.25">
      <c r="A323" s="71"/>
      <c r="B323" s="26">
        <v>318</v>
      </c>
      <c r="C323" s="24"/>
      <c r="D323" s="26"/>
      <c r="E323" s="72"/>
      <c r="F323" s="73"/>
      <c r="G323" s="74"/>
      <c r="H323" s="26"/>
      <c r="I323" s="38">
        <f>АПР.21!I323+F323-E323</f>
        <v>0</v>
      </c>
    </row>
    <row r="324" spans="1:9" x14ac:dyDescent="0.25">
      <c r="A324" s="71"/>
      <c r="B324" s="26">
        <v>319</v>
      </c>
      <c r="C324" s="24"/>
      <c r="D324" s="26"/>
      <c r="E324" s="72"/>
      <c r="F324" s="73"/>
      <c r="G324" s="74"/>
      <c r="H324" s="26"/>
      <c r="I324" s="38">
        <f>АПР.21!I324+F324-E324</f>
        <v>0</v>
      </c>
    </row>
    <row r="325" spans="1:9" x14ac:dyDescent="0.25">
      <c r="A325" s="71"/>
      <c r="B325" s="26">
        <v>320</v>
      </c>
      <c r="C325" s="24"/>
      <c r="D325" s="26"/>
      <c r="E325" s="72"/>
      <c r="F325" s="73"/>
      <c r="G325" s="74"/>
      <c r="H325" s="26"/>
      <c r="I325" s="38">
        <f>АПР.21!I325+F325-E325</f>
        <v>0</v>
      </c>
    </row>
    <row r="326" spans="1:9" x14ac:dyDescent="0.25">
      <c r="A326" s="71"/>
      <c r="B326" s="26">
        <v>321</v>
      </c>
      <c r="C326" s="24"/>
      <c r="D326" s="26"/>
      <c r="E326" s="72"/>
      <c r="F326" s="73"/>
      <c r="G326" s="74"/>
      <c r="H326" s="26"/>
      <c r="I326" s="38">
        <f>АПР.21!I326+F326-E326</f>
        <v>0</v>
      </c>
    </row>
    <row r="327" spans="1:9" x14ac:dyDescent="0.25">
      <c r="A327" s="71"/>
      <c r="B327" s="26">
        <v>322</v>
      </c>
      <c r="C327" s="24"/>
      <c r="D327" s="26"/>
      <c r="E327" s="72"/>
      <c r="F327" s="73"/>
      <c r="G327" s="74"/>
      <c r="H327" s="26"/>
      <c r="I327" s="38">
        <f>АПР.21!I327+F327-E327</f>
        <v>0</v>
      </c>
    </row>
    <row r="328" spans="1:9" x14ac:dyDescent="0.25">
      <c r="A328" s="71"/>
      <c r="B328" s="26">
        <v>323</v>
      </c>
      <c r="C328" s="24"/>
      <c r="D328" s="26"/>
      <c r="E328" s="72"/>
      <c r="F328" s="73"/>
      <c r="G328" s="74"/>
      <c r="H328" s="75"/>
      <c r="I328" s="38">
        <f>АПР.21!I328+F328-E328</f>
        <v>0</v>
      </c>
    </row>
    <row r="329" spans="1:9" x14ac:dyDescent="0.25">
      <c r="A329" s="71"/>
      <c r="B329" s="26">
        <v>324</v>
      </c>
      <c r="C329" s="24"/>
      <c r="D329" s="26"/>
      <c r="E329" s="72"/>
      <c r="F329" s="73"/>
      <c r="G329" s="74"/>
      <c r="H329" s="75"/>
      <c r="I329" s="38">
        <f>АПР.21!I329+F329-E329</f>
        <v>0</v>
      </c>
    </row>
    <row r="330" spans="1:9" x14ac:dyDescent="0.25">
      <c r="A330" s="71"/>
      <c r="B330" s="26">
        <v>325</v>
      </c>
      <c r="C330" s="24"/>
      <c r="D330" s="26"/>
      <c r="E330" s="72"/>
      <c r="F330" s="73"/>
      <c r="G330" s="74"/>
      <c r="H330" s="26"/>
      <c r="I330" s="38">
        <f>АПР.21!I330+F330-E330</f>
        <v>0</v>
      </c>
    </row>
    <row r="331" spans="1:9" x14ac:dyDescent="0.25">
      <c r="A331" s="71"/>
      <c r="B331" s="26">
        <v>326</v>
      </c>
      <c r="C331" s="24"/>
      <c r="D331" s="26"/>
      <c r="E331" s="72"/>
      <c r="F331" s="73"/>
      <c r="G331" s="74"/>
      <c r="H331" s="75"/>
      <c r="I331" s="38">
        <f>АПР.21!I331+F331-E331</f>
        <v>0</v>
      </c>
    </row>
    <row r="332" spans="1:9" x14ac:dyDescent="0.25">
      <c r="A332" s="71"/>
      <c r="B332" s="26">
        <v>327</v>
      </c>
      <c r="C332" s="24"/>
      <c r="D332" s="26"/>
      <c r="E332" s="72"/>
      <c r="F332" s="73"/>
      <c r="G332" s="74"/>
      <c r="H332" s="26"/>
      <c r="I332" s="38">
        <f>АПР.21!I332+F332-E332</f>
        <v>0</v>
      </c>
    </row>
    <row r="333" spans="1:9" x14ac:dyDescent="0.25">
      <c r="A333" s="71"/>
      <c r="B333" s="26">
        <v>328</v>
      </c>
      <c r="C333" s="24"/>
      <c r="D333" s="26"/>
      <c r="E333" s="72"/>
      <c r="F333" s="73"/>
      <c r="G333" s="74"/>
      <c r="H333" s="75"/>
      <c r="I333" s="38">
        <f>АПР.21!I333+F333-E333</f>
        <v>0</v>
      </c>
    </row>
    <row r="334" spans="1:9" x14ac:dyDescent="0.25">
      <c r="A334" s="71"/>
      <c r="B334" s="26">
        <v>329</v>
      </c>
      <c r="C334" s="24"/>
      <c r="D334" s="26"/>
      <c r="E334" s="72"/>
      <c r="F334" s="73"/>
      <c r="G334" s="74"/>
      <c r="H334" s="75"/>
      <c r="I334" s="38">
        <f>АПР.21!I334+F334-E334</f>
        <v>0</v>
      </c>
    </row>
    <row r="335" spans="1:9" x14ac:dyDescent="0.25">
      <c r="A335" s="71"/>
      <c r="B335" s="26">
        <v>330</v>
      </c>
      <c r="C335" s="24"/>
      <c r="D335" s="26"/>
      <c r="E335" s="72"/>
      <c r="F335" s="73"/>
      <c r="G335" s="74"/>
      <c r="H335" s="26"/>
      <c r="I335" s="38">
        <f>АПР.21!I335+F335-E335</f>
        <v>0</v>
      </c>
    </row>
    <row r="336" spans="1:9" x14ac:dyDescent="0.25">
      <c r="A336" s="71"/>
      <c r="B336" s="26">
        <v>331</v>
      </c>
      <c r="C336" s="24"/>
      <c r="D336" s="26"/>
      <c r="E336" s="72"/>
      <c r="F336" s="73"/>
      <c r="G336" s="74"/>
      <c r="H336" s="75"/>
      <c r="I336" s="38">
        <f>АПР.21!I336+F336-E336</f>
        <v>0</v>
      </c>
    </row>
    <row r="337" spans="1:9" x14ac:dyDescent="0.25">
      <c r="A337" s="71"/>
      <c r="B337" s="26">
        <v>332</v>
      </c>
      <c r="C337" s="24"/>
      <c r="D337" s="26"/>
      <c r="E337" s="72"/>
      <c r="F337" s="73"/>
      <c r="G337" s="74"/>
      <c r="H337" s="26"/>
      <c r="I337" s="38">
        <f>АПР.21!I337+F337-E337</f>
        <v>0</v>
      </c>
    </row>
    <row r="338" spans="1:9" x14ac:dyDescent="0.25">
      <c r="A338" s="71"/>
      <c r="B338" s="26">
        <v>333</v>
      </c>
      <c r="C338" s="24"/>
      <c r="D338" s="26"/>
      <c r="E338" s="72"/>
      <c r="F338" s="73"/>
      <c r="G338" s="74"/>
      <c r="H338" s="75"/>
      <c r="I338" s="38">
        <f>АПР.21!I338+F338-E338</f>
        <v>0</v>
      </c>
    </row>
    <row r="339" spans="1:9" x14ac:dyDescent="0.25">
      <c r="A339" s="71"/>
      <c r="B339" s="26">
        <v>334</v>
      </c>
      <c r="C339" s="24"/>
      <c r="D339" s="26"/>
      <c r="E339" s="72"/>
      <c r="F339" s="73"/>
      <c r="G339" s="74"/>
      <c r="H339" s="75"/>
      <c r="I339" s="38">
        <f>АПР.21!I339+F339-E339</f>
        <v>0</v>
      </c>
    </row>
    <row r="340" spans="1:9" x14ac:dyDescent="0.25">
      <c r="A340" s="71"/>
      <c r="B340" s="26">
        <v>335</v>
      </c>
      <c r="C340" s="24"/>
      <c r="D340" s="26"/>
      <c r="E340" s="72"/>
      <c r="F340" s="73"/>
      <c r="G340" s="74"/>
      <c r="H340" s="75"/>
      <c r="I340" s="38">
        <f>АПР.21!I340+F340-E340</f>
        <v>0</v>
      </c>
    </row>
    <row r="341" spans="1:9" x14ac:dyDescent="0.25">
      <c r="A341" s="71"/>
      <c r="B341" s="26">
        <v>336</v>
      </c>
      <c r="C341" s="24"/>
      <c r="D341" s="26"/>
      <c r="E341" s="72"/>
      <c r="F341" s="73"/>
      <c r="G341" s="74"/>
      <c r="H341" s="26"/>
      <c r="I341" s="38">
        <f>АПР.21!I341+F341-E341</f>
        <v>0</v>
      </c>
    </row>
    <row r="342" spans="1:9" x14ac:dyDescent="0.25">
      <c r="C342" s="24"/>
      <c r="E342" s="114"/>
      <c r="I342" s="62"/>
    </row>
    <row r="343" spans="1:9" x14ac:dyDescent="0.25">
      <c r="C343" s="104"/>
      <c r="E343" s="114"/>
      <c r="I343" s="62"/>
    </row>
    <row r="344" spans="1:9" x14ac:dyDescent="0.25">
      <c r="I344" s="62"/>
    </row>
    <row r="345" spans="1:9" x14ac:dyDescent="0.25">
      <c r="I345" s="62"/>
    </row>
    <row r="346" spans="1:9" x14ac:dyDescent="0.25">
      <c r="I346" s="62"/>
    </row>
    <row r="347" spans="1:9" x14ac:dyDescent="0.25">
      <c r="I347" s="62"/>
    </row>
    <row r="348" spans="1:9" x14ac:dyDescent="0.25">
      <c r="I348" s="62"/>
    </row>
    <row r="349" spans="1:9" x14ac:dyDescent="0.25">
      <c r="I349" s="62"/>
    </row>
    <row r="350" spans="1:9" x14ac:dyDescent="0.25">
      <c r="I350" s="62"/>
    </row>
    <row r="351" spans="1:9" x14ac:dyDescent="0.25">
      <c r="I351" s="62"/>
    </row>
    <row r="352" spans="1:9" x14ac:dyDescent="0.25">
      <c r="I352" s="62"/>
    </row>
    <row r="353" spans="3:9" x14ac:dyDescent="0.25">
      <c r="I353" s="62"/>
    </row>
    <row r="354" spans="3:9" x14ac:dyDescent="0.25">
      <c r="I354" s="62"/>
    </row>
    <row r="355" spans="3:9" x14ac:dyDescent="0.25">
      <c r="C355" s="115"/>
      <c r="I355" s="62"/>
    </row>
    <row r="356" spans="3:9" x14ac:dyDescent="0.25">
      <c r="C356" s="115"/>
      <c r="I356" s="62"/>
    </row>
    <row r="357" spans="3:9" x14ac:dyDescent="0.25">
      <c r="C357" s="115"/>
      <c r="I357" s="62"/>
    </row>
    <row r="358" spans="3:9" x14ac:dyDescent="0.25">
      <c r="C358" s="115"/>
      <c r="I358" s="62"/>
    </row>
    <row r="359" spans="3:9" x14ac:dyDescent="0.25">
      <c r="C359" s="115"/>
      <c r="I359" s="62"/>
    </row>
    <row r="360" spans="3:9" x14ac:dyDescent="0.25">
      <c r="C360" s="115"/>
      <c r="I360" s="62"/>
    </row>
    <row r="361" spans="3:9" x14ac:dyDescent="0.25">
      <c r="C361" s="115"/>
      <c r="I361" s="62"/>
    </row>
    <row r="362" spans="3:9" x14ac:dyDescent="0.25">
      <c r="C362" s="115"/>
      <c r="I362" s="62"/>
    </row>
    <row r="363" spans="3:9" x14ac:dyDescent="0.25">
      <c r="C363" s="115"/>
      <c r="I363" s="62"/>
    </row>
    <row r="364" spans="3:9" x14ac:dyDescent="0.25">
      <c r="C364" s="115"/>
      <c r="I364" s="62"/>
    </row>
    <row r="365" spans="3:9" x14ac:dyDescent="0.25">
      <c r="C365" s="115"/>
      <c r="I365" s="62"/>
    </row>
    <row r="366" spans="3:9" x14ac:dyDescent="0.25">
      <c r="C366" s="115"/>
      <c r="I366" s="62"/>
    </row>
    <row r="367" spans="3:9" x14ac:dyDescent="0.25">
      <c r="C367" s="115"/>
      <c r="I367" s="62"/>
    </row>
    <row r="368" spans="3:9" x14ac:dyDescent="0.25">
      <c r="C368" s="115"/>
      <c r="I368" s="62"/>
    </row>
    <row r="369" spans="3:9" x14ac:dyDescent="0.25">
      <c r="C369" s="115"/>
      <c r="I369" s="62"/>
    </row>
    <row r="370" spans="3:9" x14ac:dyDescent="0.25">
      <c r="C370" s="115"/>
      <c r="I370" s="62"/>
    </row>
    <row r="371" spans="3:9" x14ac:dyDescent="0.25">
      <c r="C371" s="115"/>
      <c r="I371" s="62"/>
    </row>
    <row r="372" spans="3:9" x14ac:dyDescent="0.25">
      <c r="C372" s="115"/>
      <c r="I372" s="62"/>
    </row>
    <row r="373" spans="3:9" x14ac:dyDescent="0.25">
      <c r="C373" s="115"/>
      <c r="I373" s="62"/>
    </row>
    <row r="374" spans="3:9" x14ac:dyDescent="0.25">
      <c r="C374" s="115"/>
      <c r="I374" s="62"/>
    </row>
    <row r="375" spans="3:9" x14ac:dyDescent="0.25">
      <c r="C375" s="115"/>
      <c r="I375" s="62"/>
    </row>
    <row r="376" spans="3:9" x14ac:dyDescent="0.25">
      <c r="C376" s="115"/>
      <c r="I376" s="62"/>
    </row>
    <row r="377" spans="3:9" x14ac:dyDescent="0.25">
      <c r="C377" s="115"/>
      <c r="I377" s="62"/>
    </row>
    <row r="378" spans="3:9" x14ac:dyDescent="0.25">
      <c r="C378" s="115"/>
      <c r="I378" s="62"/>
    </row>
    <row r="379" spans="3:9" x14ac:dyDescent="0.25">
      <c r="C379" s="115"/>
      <c r="I379" s="62"/>
    </row>
    <row r="380" spans="3:9" x14ac:dyDescent="0.25">
      <c r="C380" s="115"/>
      <c r="I380" s="62"/>
    </row>
    <row r="381" spans="3:9" x14ac:dyDescent="0.25">
      <c r="C381" s="115"/>
      <c r="I381" s="62"/>
    </row>
    <row r="382" spans="3:9" x14ac:dyDescent="0.25">
      <c r="C382" s="115"/>
      <c r="I382" s="62"/>
    </row>
    <row r="383" spans="3:9" x14ac:dyDescent="0.25">
      <c r="C383" s="115"/>
      <c r="I383" s="62"/>
    </row>
    <row r="384" spans="3:9" x14ac:dyDescent="0.25">
      <c r="C384" s="115"/>
      <c r="I384" s="62"/>
    </row>
    <row r="385" spans="3:9" x14ac:dyDescent="0.25">
      <c r="C385" s="115"/>
      <c r="I385" s="62"/>
    </row>
    <row r="386" spans="3:9" x14ac:dyDescent="0.25">
      <c r="C386" s="115"/>
      <c r="I386" s="62"/>
    </row>
    <row r="387" spans="3:9" x14ac:dyDescent="0.25">
      <c r="C387" s="115"/>
      <c r="I387" s="62"/>
    </row>
    <row r="388" spans="3:9" x14ac:dyDescent="0.25">
      <c r="C388" s="115"/>
      <c r="I388" s="62"/>
    </row>
    <row r="389" spans="3:9" x14ac:dyDescent="0.25">
      <c r="C389" s="115"/>
      <c r="I389" s="62"/>
    </row>
    <row r="390" spans="3:9" x14ac:dyDescent="0.25">
      <c r="C390" s="115"/>
      <c r="I390" s="62"/>
    </row>
    <row r="391" spans="3:9" x14ac:dyDescent="0.25">
      <c r="C391" s="115"/>
      <c r="I391" s="62"/>
    </row>
    <row r="392" spans="3:9" x14ac:dyDescent="0.25">
      <c r="C392" s="115"/>
      <c r="I392" s="62"/>
    </row>
    <row r="393" spans="3:9" x14ac:dyDescent="0.25">
      <c r="C393" s="115"/>
      <c r="I393" s="62"/>
    </row>
    <row r="394" spans="3:9" x14ac:dyDescent="0.25">
      <c r="C394" s="115"/>
      <c r="I394" s="62"/>
    </row>
    <row r="395" spans="3:9" x14ac:dyDescent="0.25">
      <c r="C395" s="115"/>
      <c r="I395" s="62"/>
    </row>
    <row r="396" spans="3:9" x14ac:dyDescent="0.25">
      <c r="C396" s="115"/>
      <c r="I396" s="62"/>
    </row>
    <row r="397" spans="3:9" x14ac:dyDescent="0.25">
      <c r="C397" s="115"/>
      <c r="I397" s="62"/>
    </row>
    <row r="398" spans="3:9" x14ac:dyDescent="0.25">
      <c r="C398" s="115"/>
      <c r="I398" s="62"/>
    </row>
    <row r="399" spans="3:9" x14ac:dyDescent="0.25">
      <c r="C399" s="115"/>
      <c r="I399" s="62"/>
    </row>
    <row r="400" spans="3:9" x14ac:dyDescent="0.25">
      <c r="C400" s="115"/>
      <c r="I400" s="62"/>
    </row>
    <row r="401" spans="3:9" x14ac:dyDescent="0.25">
      <c r="C401" s="115"/>
      <c r="I401" s="62"/>
    </row>
    <row r="402" spans="3:9" x14ac:dyDescent="0.25">
      <c r="C402" s="115"/>
      <c r="I402" s="62"/>
    </row>
    <row r="403" spans="3:9" x14ac:dyDescent="0.25">
      <c r="C403" s="115"/>
      <c r="I403" s="62"/>
    </row>
    <row r="404" spans="3:9" x14ac:dyDescent="0.25">
      <c r="C404" s="115"/>
      <c r="I404" s="62"/>
    </row>
    <row r="405" spans="3:9" x14ac:dyDescent="0.25">
      <c r="C405" s="115"/>
      <c r="I405" s="62"/>
    </row>
    <row r="406" spans="3:9" x14ac:dyDescent="0.25">
      <c r="C406" s="115"/>
      <c r="I406" s="62"/>
    </row>
    <row r="407" spans="3:9" x14ac:dyDescent="0.25">
      <c r="C407" s="115"/>
      <c r="I407" s="62"/>
    </row>
    <row r="408" spans="3:9" x14ac:dyDescent="0.25">
      <c r="C408" s="115"/>
      <c r="I408" s="62"/>
    </row>
    <row r="409" spans="3:9" x14ac:dyDescent="0.25">
      <c r="C409" s="115"/>
      <c r="I409" s="62"/>
    </row>
    <row r="410" spans="3:9" x14ac:dyDescent="0.25">
      <c r="C410" s="115"/>
      <c r="I410" s="62"/>
    </row>
    <row r="411" spans="3:9" x14ac:dyDescent="0.25">
      <c r="C411" s="115"/>
      <c r="I411" s="62"/>
    </row>
    <row r="412" spans="3:9" x14ac:dyDescent="0.25">
      <c r="C412" s="115"/>
      <c r="I412" s="62"/>
    </row>
    <row r="413" spans="3:9" x14ac:dyDescent="0.25">
      <c r="C413" s="115"/>
      <c r="I413" s="62"/>
    </row>
    <row r="414" spans="3:9" x14ac:dyDescent="0.25">
      <c r="C414" s="115"/>
      <c r="I414" s="62"/>
    </row>
    <row r="415" spans="3:9" x14ac:dyDescent="0.25">
      <c r="C415" s="115"/>
      <c r="I415" s="62"/>
    </row>
    <row r="416" spans="3:9" x14ac:dyDescent="0.25">
      <c r="C416" s="115"/>
      <c r="I416" s="62"/>
    </row>
    <row r="417" spans="3:9" x14ac:dyDescent="0.25">
      <c r="C417" s="115"/>
      <c r="I417" s="62"/>
    </row>
    <row r="418" spans="3:9" x14ac:dyDescent="0.25">
      <c r="C418" s="115"/>
      <c r="I418" s="62"/>
    </row>
    <row r="419" spans="3:9" x14ac:dyDescent="0.25">
      <c r="C419" s="115"/>
      <c r="I419" s="62"/>
    </row>
    <row r="420" spans="3:9" x14ac:dyDescent="0.25">
      <c r="C420" s="115"/>
      <c r="I420" s="62"/>
    </row>
    <row r="421" spans="3:9" x14ac:dyDescent="0.25">
      <c r="C421" s="115"/>
      <c r="I421" s="62"/>
    </row>
    <row r="422" spans="3:9" x14ac:dyDescent="0.25">
      <c r="C422" s="115"/>
      <c r="I422" s="62"/>
    </row>
    <row r="423" spans="3:9" x14ac:dyDescent="0.25">
      <c r="C423" s="115"/>
      <c r="I423" s="62"/>
    </row>
    <row r="424" spans="3:9" x14ac:dyDescent="0.25">
      <c r="C424" s="115"/>
      <c r="I424" s="62"/>
    </row>
    <row r="425" spans="3:9" x14ac:dyDescent="0.25">
      <c r="C425" s="115"/>
      <c r="I425" s="62"/>
    </row>
    <row r="426" spans="3:9" x14ac:dyDescent="0.25">
      <c r="C426" s="115"/>
      <c r="I426" s="62"/>
    </row>
    <row r="427" spans="3:9" x14ac:dyDescent="0.25">
      <c r="C427" s="115"/>
      <c r="I427" s="62"/>
    </row>
    <row r="428" spans="3:9" x14ac:dyDescent="0.25">
      <c r="C428" s="115"/>
      <c r="I428" s="62"/>
    </row>
    <row r="429" spans="3:9" x14ac:dyDescent="0.25">
      <c r="C429" s="115"/>
      <c r="I429" s="62"/>
    </row>
    <row r="430" spans="3:9" x14ac:dyDescent="0.25">
      <c r="C430" s="115"/>
      <c r="I430" s="62"/>
    </row>
    <row r="431" spans="3:9" x14ac:dyDescent="0.25">
      <c r="C431" s="115"/>
      <c r="I431" s="62"/>
    </row>
    <row r="432" spans="3:9" x14ac:dyDescent="0.25">
      <c r="C432" s="115"/>
      <c r="I432" s="62"/>
    </row>
    <row r="433" spans="3:9" x14ac:dyDescent="0.25">
      <c r="C433" s="115"/>
      <c r="I433" s="62"/>
    </row>
    <row r="434" spans="3:9" x14ac:dyDescent="0.25">
      <c r="C434" s="115"/>
      <c r="I434" s="62"/>
    </row>
    <row r="435" spans="3:9" x14ac:dyDescent="0.25">
      <c r="C435" s="115"/>
      <c r="I435" s="62"/>
    </row>
    <row r="436" spans="3:9" x14ac:dyDescent="0.25">
      <c r="C436" s="115"/>
      <c r="I436" s="62"/>
    </row>
    <row r="437" spans="3:9" x14ac:dyDescent="0.25">
      <c r="C437" s="115"/>
      <c r="I437" s="62"/>
    </row>
    <row r="438" spans="3:9" x14ac:dyDescent="0.25">
      <c r="C438" s="115"/>
      <c r="I438" s="62"/>
    </row>
    <row r="439" spans="3:9" x14ac:dyDescent="0.25">
      <c r="C439" s="115"/>
      <c r="I439" s="62"/>
    </row>
    <row r="440" spans="3:9" x14ac:dyDescent="0.25">
      <c r="C440" s="115"/>
      <c r="I440" s="62"/>
    </row>
    <row r="441" spans="3:9" x14ac:dyDescent="0.25">
      <c r="C441" s="115"/>
      <c r="I441" s="62"/>
    </row>
    <row r="442" spans="3:9" x14ac:dyDescent="0.25">
      <c r="C442" s="115"/>
      <c r="I442" s="62"/>
    </row>
    <row r="443" spans="3:9" x14ac:dyDescent="0.25">
      <c r="C443" s="115"/>
      <c r="I443" s="62"/>
    </row>
    <row r="444" spans="3:9" x14ac:dyDescent="0.25">
      <c r="C444" s="115"/>
      <c r="I444" s="62"/>
    </row>
    <row r="445" spans="3:9" x14ac:dyDescent="0.25">
      <c r="C445" s="115"/>
      <c r="I445" s="62"/>
    </row>
    <row r="446" spans="3:9" x14ac:dyDescent="0.25">
      <c r="C446" s="115"/>
      <c r="I446" s="62"/>
    </row>
    <row r="447" spans="3:9" x14ac:dyDescent="0.25">
      <c r="C447" s="115"/>
      <c r="I447" s="62"/>
    </row>
    <row r="448" spans="3:9" x14ac:dyDescent="0.25">
      <c r="C448" s="115"/>
      <c r="I448" s="62"/>
    </row>
    <row r="449" spans="3:9" x14ac:dyDescent="0.25">
      <c r="C449" s="115"/>
      <c r="I449" s="62"/>
    </row>
    <row r="450" spans="3:9" x14ac:dyDescent="0.25">
      <c r="C450" s="115"/>
      <c r="I450" s="62"/>
    </row>
    <row r="451" spans="3:9" x14ac:dyDescent="0.25">
      <c r="C451" s="115"/>
      <c r="I451" s="62"/>
    </row>
    <row r="452" spans="3:9" x14ac:dyDescent="0.25">
      <c r="C452" s="115"/>
      <c r="I452" s="62"/>
    </row>
    <row r="453" spans="3:9" x14ac:dyDescent="0.25">
      <c r="C453" s="115"/>
      <c r="I453" s="62"/>
    </row>
    <row r="454" spans="3:9" x14ac:dyDescent="0.25">
      <c r="C454" s="115"/>
      <c r="I454" s="62"/>
    </row>
    <row r="455" spans="3:9" x14ac:dyDescent="0.25">
      <c r="C455" s="115"/>
      <c r="I455" s="62"/>
    </row>
    <row r="456" spans="3:9" x14ac:dyDescent="0.25">
      <c r="C456" s="115"/>
      <c r="I456" s="62"/>
    </row>
    <row r="457" spans="3:9" x14ac:dyDescent="0.25">
      <c r="C457" s="115"/>
      <c r="I457" s="62"/>
    </row>
    <row r="458" spans="3:9" x14ac:dyDescent="0.25">
      <c r="C458" s="115"/>
      <c r="I458" s="62"/>
    </row>
    <row r="459" spans="3:9" x14ac:dyDescent="0.25">
      <c r="C459" s="115"/>
      <c r="I459" s="62"/>
    </row>
    <row r="460" spans="3:9" x14ac:dyDescent="0.25">
      <c r="C460" s="115"/>
      <c r="I460" s="62"/>
    </row>
    <row r="461" spans="3:9" x14ac:dyDescent="0.25">
      <c r="C461" s="115"/>
      <c r="I461" s="62"/>
    </row>
    <row r="462" spans="3:9" x14ac:dyDescent="0.25">
      <c r="C462" s="115"/>
      <c r="I462" s="62"/>
    </row>
    <row r="463" spans="3:9" x14ac:dyDescent="0.25">
      <c r="C463" s="115"/>
      <c r="I463" s="62"/>
    </row>
    <row r="464" spans="3:9" x14ac:dyDescent="0.25">
      <c r="C464" s="115"/>
      <c r="I464" s="62"/>
    </row>
    <row r="465" spans="3:9" x14ac:dyDescent="0.25">
      <c r="C465" s="115"/>
      <c r="I465" s="62"/>
    </row>
    <row r="466" spans="3:9" x14ac:dyDescent="0.25">
      <c r="C466" s="115"/>
      <c r="I466" s="62"/>
    </row>
    <row r="467" spans="3:9" x14ac:dyDescent="0.25">
      <c r="C467" s="115"/>
      <c r="I467" s="62"/>
    </row>
    <row r="468" spans="3:9" x14ac:dyDescent="0.25">
      <c r="C468" s="115"/>
      <c r="I468" s="62"/>
    </row>
    <row r="469" spans="3:9" x14ac:dyDescent="0.25">
      <c r="C469" s="115"/>
      <c r="I469" s="62"/>
    </row>
    <row r="470" spans="3:9" x14ac:dyDescent="0.25">
      <c r="C470" s="115"/>
      <c r="I470" s="62"/>
    </row>
    <row r="471" spans="3:9" x14ac:dyDescent="0.25">
      <c r="C471" s="115"/>
      <c r="I471" s="62"/>
    </row>
    <row r="472" spans="3:9" x14ac:dyDescent="0.25">
      <c r="C472" s="115"/>
      <c r="I472" s="62"/>
    </row>
    <row r="473" spans="3:9" x14ac:dyDescent="0.25">
      <c r="C473" s="115"/>
      <c r="I473" s="62"/>
    </row>
    <row r="474" spans="3:9" x14ac:dyDescent="0.25">
      <c r="C474" s="115"/>
      <c r="I474" s="62"/>
    </row>
    <row r="475" spans="3:9" x14ac:dyDescent="0.25">
      <c r="C475" s="115"/>
      <c r="I475" s="62"/>
    </row>
    <row r="476" spans="3:9" x14ac:dyDescent="0.25">
      <c r="C476" s="115"/>
      <c r="I476" s="62"/>
    </row>
    <row r="477" spans="3:9" x14ac:dyDescent="0.25">
      <c r="C477" s="115"/>
      <c r="I477" s="62"/>
    </row>
    <row r="478" spans="3:9" x14ac:dyDescent="0.25">
      <c r="C478" s="115"/>
      <c r="I478" s="62"/>
    </row>
    <row r="479" spans="3:9" x14ac:dyDescent="0.25">
      <c r="C479" s="115"/>
      <c r="I479" s="62"/>
    </row>
    <row r="480" spans="3:9" x14ac:dyDescent="0.25">
      <c r="C480" s="115"/>
      <c r="I480" s="62"/>
    </row>
    <row r="481" spans="3:9" x14ac:dyDescent="0.25">
      <c r="C481" s="115"/>
      <c r="I481" s="62"/>
    </row>
    <row r="482" spans="3:9" x14ac:dyDescent="0.25">
      <c r="C482" s="115"/>
      <c r="I482" s="62"/>
    </row>
    <row r="483" spans="3:9" x14ac:dyDescent="0.25">
      <c r="C483" s="115"/>
      <c r="I483" s="62"/>
    </row>
    <row r="484" spans="3:9" x14ac:dyDescent="0.25">
      <c r="C484" s="115"/>
      <c r="I484" s="62"/>
    </row>
    <row r="485" spans="3:9" x14ac:dyDescent="0.25">
      <c r="C485" s="115"/>
      <c r="I485" s="62"/>
    </row>
    <row r="486" spans="3:9" x14ac:dyDescent="0.25">
      <c r="C486" s="115"/>
      <c r="I486" s="62"/>
    </row>
    <row r="487" spans="3:9" x14ac:dyDescent="0.25">
      <c r="C487" s="115"/>
      <c r="I487" s="62"/>
    </row>
    <row r="488" spans="3:9" x14ac:dyDescent="0.25">
      <c r="C488" s="115"/>
      <c r="I488" s="62"/>
    </row>
    <row r="489" spans="3:9" x14ac:dyDescent="0.25">
      <c r="C489" s="115"/>
      <c r="I489" s="62"/>
    </row>
    <row r="490" spans="3:9" x14ac:dyDescent="0.25">
      <c r="C490" s="115"/>
      <c r="I490" s="62"/>
    </row>
    <row r="491" spans="3:9" x14ac:dyDescent="0.25">
      <c r="C491" s="115"/>
      <c r="I491" s="62"/>
    </row>
    <row r="492" spans="3:9" x14ac:dyDescent="0.25">
      <c r="C492" s="115"/>
      <c r="I492" s="62"/>
    </row>
    <row r="493" spans="3:9" x14ac:dyDescent="0.25">
      <c r="C493" s="115"/>
      <c r="I493" s="62"/>
    </row>
    <row r="494" spans="3:9" x14ac:dyDescent="0.25">
      <c r="C494" s="115"/>
      <c r="I494" s="62"/>
    </row>
    <row r="495" spans="3:9" x14ac:dyDescent="0.25">
      <c r="C495" s="115"/>
      <c r="I495" s="62"/>
    </row>
    <row r="496" spans="3:9" x14ac:dyDescent="0.25">
      <c r="C496" s="115"/>
      <c r="I496" s="62"/>
    </row>
    <row r="497" spans="3:9" x14ac:dyDescent="0.25">
      <c r="C497" s="115"/>
      <c r="I497" s="62"/>
    </row>
    <row r="498" spans="3:9" x14ac:dyDescent="0.25">
      <c r="C498" s="115"/>
      <c r="I498" s="62"/>
    </row>
    <row r="499" spans="3:9" x14ac:dyDescent="0.25">
      <c r="C499" s="115"/>
      <c r="I499" s="62"/>
    </row>
    <row r="500" spans="3:9" x14ac:dyDescent="0.25">
      <c r="C500" s="115"/>
      <c r="I500" s="62"/>
    </row>
    <row r="501" spans="3:9" x14ac:dyDescent="0.25">
      <c r="C501" s="115"/>
      <c r="I501" s="62"/>
    </row>
    <row r="502" spans="3:9" x14ac:dyDescent="0.25">
      <c r="C502" s="115"/>
      <c r="I502" s="62"/>
    </row>
    <row r="503" spans="3:9" x14ac:dyDescent="0.25">
      <c r="C503" s="115"/>
      <c r="I503" s="62"/>
    </row>
    <row r="504" spans="3:9" x14ac:dyDescent="0.25">
      <c r="C504" s="115"/>
      <c r="I504" s="62"/>
    </row>
    <row r="505" spans="3:9" x14ac:dyDescent="0.25">
      <c r="C505" s="115"/>
      <c r="I505" s="62"/>
    </row>
    <row r="506" spans="3:9" x14ac:dyDescent="0.25">
      <c r="C506" s="115"/>
      <c r="I506" s="62"/>
    </row>
    <row r="507" spans="3:9" x14ac:dyDescent="0.25">
      <c r="C507" s="115"/>
      <c r="I507" s="62"/>
    </row>
    <row r="508" spans="3:9" x14ac:dyDescent="0.25">
      <c r="C508" s="115"/>
      <c r="I508" s="62"/>
    </row>
    <row r="509" spans="3:9" x14ac:dyDescent="0.25">
      <c r="C509" s="115"/>
      <c r="I509" s="62"/>
    </row>
    <row r="510" spans="3:9" x14ac:dyDescent="0.25">
      <c r="C510" s="115"/>
      <c r="I510" s="62"/>
    </row>
    <row r="511" spans="3:9" x14ac:dyDescent="0.25">
      <c r="C511" s="115"/>
      <c r="I511" s="62"/>
    </row>
    <row r="512" spans="3:9" x14ac:dyDescent="0.25">
      <c r="C512" s="115"/>
      <c r="I512" s="62"/>
    </row>
    <row r="513" spans="3:9" x14ac:dyDescent="0.25">
      <c r="C513" s="115"/>
      <c r="I513" s="62"/>
    </row>
    <row r="514" spans="3:9" x14ac:dyDescent="0.25">
      <c r="C514" s="115"/>
      <c r="I514" s="62"/>
    </row>
    <row r="515" spans="3:9" x14ac:dyDescent="0.25">
      <c r="C515" s="115"/>
      <c r="I515" s="62"/>
    </row>
    <row r="516" spans="3:9" x14ac:dyDescent="0.25">
      <c r="C516" s="115"/>
      <c r="I516" s="62"/>
    </row>
    <row r="517" spans="3:9" x14ac:dyDescent="0.25">
      <c r="C517" s="115"/>
      <c r="I517" s="62"/>
    </row>
    <row r="518" spans="3:9" x14ac:dyDescent="0.25">
      <c r="C518" s="115"/>
      <c r="I518" s="62"/>
    </row>
    <row r="519" spans="3:9" x14ac:dyDescent="0.25">
      <c r="C519" s="115"/>
      <c r="I519" s="62"/>
    </row>
    <row r="520" spans="3:9" x14ac:dyDescent="0.25">
      <c r="C520" s="115"/>
      <c r="I520" s="62"/>
    </row>
    <row r="521" spans="3:9" x14ac:dyDescent="0.25">
      <c r="C521" s="115"/>
      <c r="I521" s="62"/>
    </row>
    <row r="522" spans="3:9" x14ac:dyDescent="0.25">
      <c r="C522" s="115"/>
      <c r="I522" s="62"/>
    </row>
    <row r="523" spans="3:9" x14ac:dyDescent="0.25">
      <c r="C523" s="115"/>
      <c r="I523" s="62"/>
    </row>
    <row r="524" spans="3:9" x14ac:dyDescent="0.25">
      <c r="C524" s="115"/>
      <c r="I524" s="62"/>
    </row>
    <row r="525" spans="3:9" x14ac:dyDescent="0.25">
      <c r="C525" s="115"/>
      <c r="I525" s="62"/>
    </row>
    <row r="526" spans="3:9" x14ac:dyDescent="0.25">
      <c r="C526" s="115"/>
      <c r="I526" s="62"/>
    </row>
    <row r="527" spans="3:9" x14ac:dyDescent="0.25">
      <c r="C527" s="115"/>
      <c r="I527" s="62"/>
    </row>
    <row r="528" spans="3:9" x14ac:dyDescent="0.25">
      <c r="C528" s="115"/>
      <c r="I528" s="62"/>
    </row>
    <row r="529" spans="3:9" x14ac:dyDescent="0.25">
      <c r="C529" s="115"/>
      <c r="I529" s="62"/>
    </row>
    <row r="530" spans="3:9" x14ac:dyDescent="0.25">
      <c r="C530" s="115"/>
      <c r="I530" s="62"/>
    </row>
    <row r="531" spans="3:9" x14ac:dyDescent="0.25">
      <c r="C531" s="115"/>
      <c r="I531" s="62"/>
    </row>
    <row r="532" spans="3:9" x14ac:dyDescent="0.25">
      <c r="I532" s="62"/>
    </row>
    <row r="533" spans="3:9" x14ac:dyDescent="0.25">
      <c r="I533" s="62"/>
    </row>
    <row r="534" spans="3:9" x14ac:dyDescent="0.25">
      <c r="I534" s="62"/>
    </row>
    <row r="535" spans="3:9" x14ac:dyDescent="0.25">
      <c r="I535" s="62"/>
    </row>
    <row r="536" spans="3:9" x14ac:dyDescent="0.25">
      <c r="I536" s="62"/>
    </row>
    <row r="537" spans="3:9" x14ac:dyDescent="0.25">
      <c r="I537" s="62"/>
    </row>
    <row r="538" spans="3:9" x14ac:dyDescent="0.25">
      <c r="I538" s="62"/>
    </row>
    <row r="539" spans="3:9" x14ac:dyDescent="0.25">
      <c r="I539" s="62"/>
    </row>
    <row r="540" spans="3:9" x14ac:dyDescent="0.25">
      <c r="I540" s="62"/>
    </row>
    <row r="541" spans="3:9" x14ac:dyDescent="0.25">
      <c r="I541" s="62"/>
    </row>
    <row r="542" spans="3:9" x14ac:dyDescent="0.25">
      <c r="I542" s="62"/>
    </row>
    <row r="543" spans="3:9" x14ac:dyDescent="0.25">
      <c r="I543" s="62"/>
    </row>
    <row r="544" spans="3:9" x14ac:dyDescent="0.25">
      <c r="I544" s="62"/>
    </row>
    <row r="545" spans="9:9" x14ac:dyDescent="0.25">
      <c r="I545" s="62"/>
    </row>
    <row r="546" spans="9:9" x14ac:dyDescent="0.25">
      <c r="I546" s="62"/>
    </row>
    <row r="547" spans="9:9" x14ac:dyDescent="0.25">
      <c r="I547" s="62"/>
    </row>
    <row r="548" spans="9:9" x14ac:dyDescent="0.25">
      <c r="I548" s="62"/>
    </row>
    <row r="549" spans="9:9" x14ac:dyDescent="0.25">
      <c r="I549" s="62"/>
    </row>
    <row r="550" spans="9:9" x14ac:dyDescent="0.25">
      <c r="I550" s="62"/>
    </row>
    <row r="551" spans="9:9" x14ac:dyDescent="0.25">
      <c r="I551" s="62"/>
    </row>
    <row r="552" spans="9:9" x14ac:dyDescent="0.25">
      <c r="I552" s="62"/>
    </row>
    <row r="553" spans="9:9" x14ac:dyDescent="0.25">
      <c r="I553" s="62"/>
    </row>
    <row r="554" spans="9:9" x14ac:dyDescent="0.25">
      <c r="I554" s="62"/>
    </row>
    <row r="555" spans="9:9" x14ac:dyDescent="0.25">
      <c r="I555" s="62"/>
    </row>
  </sheetData>
  <conditionalFormatting sqref="I1:I555">
    <cfRule type="cellIs" dxfId="7" priority="2" operator="lessThan">
      <formula>0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7933C"/>
  </sheetPr>
  <dimension ref="A1:J531"/>
  <sheetViews>
    <sheetView topLeftCell="B121" zoomScaleNormal="100" workbookViewId="0">
      <selection activeCell="E153" sqref="E153"/>
    </sheetView>
  </sheetViews>
  <sheetFormatPr defaultColWidth="8.7109375" defaultRowHeight="15" x14ac:dyDescent="0.25"/>
  <cols>
    <col min="1" max="1" width="12" customWidth="1"/>
    <col min="2" max="2" width="11.7109375" customWidth="1"/>
    <col min="3" max="3" width="28.140625" style="58" customWidth="1"/>
    <col min="4" max="4" width="22" hidden="1" customWidth="1"/>
    <col min="5" max="5" width="13.5703125" style="59" customWidth="1"/>
    <col min="6" max="6" width="12.28515625" customWidth="1"/>
    <col min="7" max="7" width="16.42578125" customWidth="1"/>
    <col min="8" max="8" width="15" customWidth="1"/>
    <col min="9" max="9" width="13.42578125" customWidth="1"/>
  </cols>
  <sheetData>
    <row r="1" spans="1:10" x14ac:dyDescent="0.25">
      <c r="G1" s="106"/>
      <c r="I1" s="62"/>
    </row>
    <row r="2" spans="1:10" x14ac:dyDescent="0.25">
      <c r="G2" s="106"/>
      <c r="I2" s="62"/>
    </row>
    <row r="3" spans="1:10" x14ac:dyDescent="0.25">
      <c r="A3" s="63" t="s">
        <v>4</v>
      </c>
      <c r="B3" s="26" t="s">
        <v>5</v>
      </c>
      <c r="C3" s="135">
        <v>44348</v>
      </c>
      <c r="D3" s="135"/>
      <c r="E3" s="135"/>
      <c r="F3" s="135"/>
      <c r="G3" s="135"/>
      <c r="H3" s="135"/>
      <c r="I3" s="135"/>
      <c r="J3" s="84"/>
    </row>
    <row r="4" spans="1:10" x14ac:dyDescent="0.25">
      <c r="A4" s="64" t="s">
        <v>6</v>
      </c>
      <c r="B4" s="65" t="s">
        <v>7</v>
      </c>
      <c r="C4" s="135"/>
      <c r="D4" s="135"/>
      <c r="E4" s="135"/>
      <c r="F4" s="135"/>
      <c r="G4" s="135"/>
      <c r="H4" s="135"/>
      <c r="I4" s="135"/>
      <c r="J4" s="84"/>
    </row>
    <row r="5" spans="1:10" ht="30" x14ac:dyDescent="0.25">
      <c r="A5" s="66"/>
      <c r="B5" s="26" t="s">
        <v>8</v>
      </c>
      <c r="C5" s="67" t="s">
        <v>9</v>
      </c>
      <c r="D5" s="26" t="s">
        <v>136</v>
      </c>
      <c r="E5" s="56" t="s">
        <v>137</v>
      </c>
      <c r="F5" s="56" t="s">
        <v>12</v>
      </c>
      <c r="G5" s="69" t="s">
        <v>138</v>
      </c>
      <c r="H5" s="56" t="s">
        <v>139</v>
      </c>
      <c r="I5" s="70" t="s">
        <v>140</v>
      </c>
      <c r="J5" s="84"/>
    </row>
    <row r="6" spans="1:10" x14ac:dyDescent="0.25">
      <c r="A6" s="110"/>
      <c r="B6" s="26">
        <v>1</v>
      </c>
      <c r="C6" s="24" t="s">
        <v>17</v>
      </c>
      <c r="D6" s="26"/>
      <c r="E6" s="72">
        <v>620</v>
      </c>
      <c r="F6" s="73">
        <v>620</v>
      </c>
      <c r="G6" s="74" t="s">
        <v>223</v>
      </c>
      <c r="H6" s="75">
        <v>44362</v>
      </c>
      <c r="I6" s="38">
        <f>МАЙ.21!I6+F6-E6</f>
        <v>0</v>
      </c>
      <c r="J6" s="84"/>
    </row>
    <row r="7" spans="1:10" x14ac:dyDescent="0.25">
      <c r="A7" s="110"/>
      <c r="B7" s="26">
        <v>2</v>
      </c>
      <c r="C7" s="24"/>
      <c r="D7" s="26"/>
      <c r="E7" s="72"/>
      <c r="F7" s="73"/>
      <c r="G7" s="74"/>
      <c r="H7" s="75"/>
      <c r="I7" s="38">
        <f>МАЙ.21!I7+F7-E7</f>
        <v>0</v>
      </c>
      <c r="J7" s="84"/>
    </row>
    <row r="8" spans="1:10" x14ac:dyDescent="0.25">
      <c r="A8" s="110"/>
      <c r="B8" s="26">
        <v>3</v>
      </c>
      <c r="C8" s="27"/>
      <c r="D8" s="26"/>
      <c r="E8" s="72"/>
      <c r="F8" s="73"/>
      <c r="G8" s="74"/>
      <c r="H8" s="75"/>
      <c r="I8" s="38">
        <f>МАЙ.21!I8+F8-E8</f>
        <v>0</v>
      </c>
      <c r="J8" s="84"/>
    </row>
    <row r="9" spans="1:10" x14ac:dyDescent="0.25">
      <c r="A9" s="110"/>
      <c r="B9" s="26">
        <v>4</v>
      </c>
      <c r="C9" s="27"/>
      <c r="D9" s="26"/>
      <c r="E9" s="72"/>
      <c r="F9" s="73"/>
      <c r="G9" s="74"/>
      <c r="H9" s="75"/>
      <c r="I9" s="38">
        <f>МАЙ.21!I9+F9-E9</f>
        <v>0</v>
      </c>
      <c r="J9" s="84"/>
    </row>
    <row r="10" spans="1:10" x14ac:dyDescent="0.25">
      <c r="A10" s="110"/>
      <c r="B10" s="26">
        <v>5</v>
      </c>
      <c r="C10" s="27"/>
      <c r="D10" s="26"/>
      <c r="E10" s="72"/>
      <c r="F10" s="73"/>
      <c r="G10" s="74"/>
      <c r="H10" s="26"/>
      <c r="I10" s="38">
        <f>МАЙ.21!I10+F10-E10</f>
        <v>0</v>
      </c>
      <c r="J10" s="84"/>
    </row>
    <row r="11" spans="1:10" x14ac:dyDescent="0.25">
      <c r="A11" s="110"/>
      <c r="B11" s="26">
        <v>6</v>
      </c>
      <c r="C11" s="27"/>
      <c r="D11" s="26"/>
      <c r="E11" s="72"/>
      <c r="F11" s="73"/>
      <c r="G11" s="74"/>
      <c r="H11" s="75"/>
      <c r="I11" s="38">
        <f>МАЙ.21!I11+F11-E11</f>
        <v>0</v>
      </c>
      <c r="J11" s="84"/>
    </row>
    <row r="12" spans="1:10" x14ac:dyDescent="0.25">
      <c r="A12" s="110"/>
      <c r="B12" s="26">
        <v>7</v>
      </c>
      <c r="C12" s="27"/>
      <c r="D12" s="26"/>
      <c r="E12" s="72"/>
      <c r="F12" s="73"/>
      <c r="G12" s="74"/>
      <c r="H12" s="75"/>
      <c r="I12" s="38">
        <f>МАЙ.21!I12+F12-E12</f>
        <v>0</v>
      </c>
      <c r="J12" s="84"/>
    </row>
    <row r="13" spans="1:10" x14ac:dyDescent="0.25">
      <c r="A13" s="66"/>
      <c r="B13" s="26">
        <v>8</v>
      </c>
      <c r="C13" s="27"/>
      <c r="D13" s="26"/>
      <c r="E13" s="72"/>
      <c r="F13" s="73"/>
      <c r="G13" s="74"/>
      <c r="H13" s="75"/>
      <c r="I13" s="38">
        <f>МАЙ.21!I13+F13-E13</f>
        <v>0</v>
      </c>
      <c r="J13" s="84"/>
    </row>
    <row r="14" spans="1:10" x14ac:dyDescent="0.25">
      <c r="A14" s="66"/>
      <c r="B14" s="26">
        <v>9</v>
      </c>
      <c r="C14" s="27"/>
      <c r="D14" s="26"/>
      <c r="E14" s="72"/>
      <c r="F14" s="73"/>
      <c r="G14" s="74"/>
      <c r="H14" s="75"/>
      <c r="I14" s="38">
        <f>МАЙ.21!I14+F14-E14</f>
        <v>0</v>
      </c>
      <c r="J14" s="84"/>
    </row>
    <row r="15" spans="1:10" x14ac:dyDescent="0.25">
      <c r="A15" s="110"/>
      <c r="B15" s="26">
        <v>10</v>
      </c>
      <c r="C15" s="27"/>
      <c r="D15" s="26"/>
      <c r="E15" s="72"/>
      <c r="F15" s="73"/>
      <c r="G15" s="74"/>
      <c r="H15" s="75"/>
      <c r="I15" s="38">
        <f>МАЙ.21!I15+F15-E15</f>
        <v>0</v>
      </c>
      <c r="J15" s="84"/>
    </row>
    <row r="16" spans="1:10" x14ac:dyDescent="0.25">
      <c r="A16" s="66"/>
      <c r="B16" s="26">
        <v>11</v>
      </c>
      <c r="C16" s="27" t="s">
        <v>18</v>
      </c>
      <c r="D16" s="26"/>
      <c r="E16" s="72">
        <v>620</v>
      </c>
      <c r="F16" s="73">
        <v>682</v>
      </c>
      <c r="G16" s="74" t="s">
        <v>224</v>
      </c>
      <c r="H16" s="75">
        <v>44358</v>
      </c>
      <c r="I16" s="38">
        <f>МАЙ.21!I16+F16-E16</f>
        <v>-992</v>
      </c>
      <c r="J16" s="84"/>
    </row>
    <row r="17" spans="1:10" x14ac:dyDescent="0.25">
      <c r="A17" s="66"/>
      <c r="B17" s="26">
        <v>12</v>
      </c>
      <c r="C17" s="27"/>
      <c r="D17" s="26"/>
      <c r="E17" s="72"/>
      <c r="F17" s="73"/>
      <c r="G17" s="74"/>
      <c r="H17" s="75"/>
      <c r="I17" s="38">
        <f>МАЙ.21!I17+F17-E17</f>
        <v>0</v>
      </c>
      <c r="J17" s="84"/>
    </row>
    <row r="18" spans="1:10" x14ac:dyDescent="0.25">
      <c r="A18" s="66"/>
      <c r="B18" s="26">
        <v>13</v>
      </c>
      <c r="C18" s="27" t="s">
        <v>19</v>
      </c>
      <c r="D18" s="26"/>
      <c r="E18" s="72">
        <v>620</v>
      </c>
      <c r="F18" s="73">
        <v>3000</v>
      </c>
      <c r="G18" s="74" t="s">
        <v>225</v>
      </c>
      <c r="H18" s="75">
        <v>44356</v>
      </c>
      <c r="I18" s="38">
        <f>МАЙ.21!I18+F18-E18</f>
        <v>-720</v>
      </c>
      <c r="J18" s="84"/>
    </row>
    <row r="19" spans="1:10" x14ac:dyDescent="0.25">
      <c r="A19" s="66"/>
      <c r="B19" s="26">
        <v>14</v>
      </c>
      <c r="C19" s="27"/>
      <c r="D19" s="26"/>
      <c r="E19" s="72"/>
      <c r="F19" s="73"/>
      <c r="G19" s="74"/>
      <c r="H19" s="75"/>
      <c r="I19" s="38">
        <f>МАЙ.21!I19+F19-E19</f>
        <v>0</v>
      </c>
      <c r="J19" s="84"/>
    </row>
    <row r="20" spans="1:10" x14ac:dyDescent="0.25">
      <c r="A20" s="110"/>
      <c r="B20" s="26">
        <v>15</v>
      </c>
      <c r="C20" s="27" t="s">
        <v>20</v>
      </c>
      <c r="D20" s="26"/>
      <c r="E20" s="72">
        <v>620</v>
      </c>
      <c r="F20" s="73"/>
      <c r="G20" s="74"/>
      <c r="H20" s="75"/>
      <c r="I20" s="38">
        <f>МАЙ.21!I20+F20-E20</f>
        <v>-3720</v>
      </c>
      <c r="J20" s="84"/>
    </row>
    <row r="21" spans="1:10" x14ac:dyDescent="0.25">
      <c r="A21" s="66"/>
      <c r="B21" s="26">
        <v>16</v>
      </c>
      <c r="C21" s="27" t="s">
        <v>21</v>
      </c>
      <c r="D21" s="26"/>
      <c r="E21" s="72">
        <v>620</v>
      </c>
      <c r="F21" s="73">
        <v>3600</v>
      </c>
      <c r="G21" s="74"/>
      <c r="H21" s="75"/>
      <c r="I21" s="38">
        <f>МАЙ.21!I21+F21-E21</f>
        <v>10730</v>
      </c>
      <c r="J21" s="84"/>
    </row>
    <row r="22" spans="1:10" ht="30" x14ac:dyDescent="0.25">
      <c r="A22" s="66"/>
      <c r="B22" s="26">
        <v>17</v>
      </c>
      <c r="C22" s="27" t="s">
        <v>22</v>
      </c>
      <c r="D22" s="26"/>
      <c r="E22" s="72">
        <v>620</v>
      </c>
      <c r="F22" s="76">
        <v>650</v>
      </c>
      <c r="G22" s="74" t="s">
        <v>226</v>
      </c>
      <c r="H22" s="75">
        <v>44351</v>
      </c>
      <c r="I22" s="38">
        <f>МАЙ.21!I22+F22-E22</f>
        <v>180</v>
      </c>
      <c r="J22" s="84"/>
    </row>
    <row r="23" spans="1:10" ht="30" x14ac:dyDescent="0.25">
      <c r="A23" s="66"/>
      <c r="B23" s="26">
        <v>18</v>
      </c>
      <c r="C23" s="27" t="s">
        <v>23</v>
      </c>
      <c r="D23" s="26"/>
      <c r="E23" s="72">
        <v>620</v>
      </c>
      <c r="F23" s="76"/>
      <c r="G23" s="74"/>
      <c r="H23" s="75"/>
      <c r="I23" s="38">
        <f>МАЙ.21!I23+F23-E23</f>
        <v>-470</v>
      </c>
      <c r="J23" s="84"/>
    </row>
    <row r="24" spans="1:10" x14ac:dyDescent="0.25">
      <c r="A24" s="66"/>
      <c r="B24" s="26">
        <v>19</v>
      </c>
      <c r="C24" s="27" t="s">
        <v>24</v>
      </c>
      <c r="D24" s="26"/>
      <c r="E24" s="72">
        <v>620</v>
      </c>
      <c r="F24" s="73"/>
      <c r="G24" s="74"/>
      <c r="H24" s="26"/>
      <c r="I24" s="38">
        <f>МАЙ.21!I24+F24-E24</f>
        <v>-3720</v>
      </c>
      <c r="J24" s="84"/>
    </row>
    <row r="25" spans="1:10" x14ac:dyDescent="0.25">
      <c r="A25" s="110"/>
      <c r="B25" s="26">
        <v>20</v>
      </c>
      <c r="C25" s="26"/>
      <c r="D25" s="26"/>
      <c r="E25" s="72"/>
      <c r="F25" s="73"/>
      <c r="G25" s="74"/>
      <c r="H25" s="75"/>
      <c r="I25" s="38">
        <f>МАЙ.21!I25+F25-E25</f>
        <v>0</v>
      </c>
      <c r="J25" s="84"/>
    </row>
    <row r="26" spans="1:10" ht="30" x14ac:dyDescent="0.25">
      <c r="A26" s="66"/>
      <c r="B26" s="26">
        <v>21</v>
      </c>
      <c r="C26" s="27" t="s">
        <v>25</v>
      </c>
      <c r="D26" s="26"/>
      <c r="E26" s="72">
        <v>620</v>
      </c>
      <c r="F26" s="73"/>
      <c r="G26" s="74"/>
      <c r="H26" s="75"/>
      <c r="I26" s="38">
        <f>МАЙ.21!I26+F26-E26</f>
        <v>-3720</v>
      </c>
      <c r="J26" s="84"/>
    </row>
    <row r="27" spans="1:10" ht="30" x14ac:dyDescent="0.25">
      <c r="A27" s="66"/>
      <c r="B27" s="26">
        <v>22</v>
      </c>
      <c r="C27" s="27" t="s">
        <v>26</v>
      </c>
      <c r="D27" s="26"/>
      <c r="E27" s="72">
        <v>620</v>
      </c>
      <c r="F27" s="38"/>
      <c r="G27" s="74"/>
      <c r="H27" s="75"/>
      <c r="I27" s="38">
        <f>МАЙ.21!I27+F27-E27</f>
        <v>-3720</v>
      </c>
      <c r="J27" s="84"/>
    </row>
    <row r="28" spans="1:10" ht="30" x14ac:dyDescent="0.25">
      <c r="A28" s="66"/>
      <c r="B28" s="26">
        <v>23</v>
      </c>
      <c r="C28" s="27" t="s">
        <v>27</v>
      </c>
      <c r="D28" s="26"/>
      <c r="E28" s="72">
        <v>620</v>
      </c>
      <c r="F28" s="73"/>
      <c r="G28" s="74"/>
      <c r="H28" s="75"/>
      <c r="I28" s="38">
        <f>МАЙ.21!I28+F28-E28</f>
        <v>-3720</v>
      </c>
      <c r="J28" s="84"/>
    </row>
    <row r="29" spans="1:10" ht="30" x14ac:dyDescent="0.25">
      <c r="A29" s="66"/>
      <c r="B29" s="26">
        <v>24</v>
      </c>
      <c r="C29" s="27" t="s">
        <v>28</v>
      </c>
      <c r="D29" s="26"/>
      <c r="E29" s="72">
        <v>620</v>
      </c>
      <c r="F29" s="73"/>
      <c r="G29" s="74"/>
      <c r="H29" s="75"/>
      <c r="I29" s="38">
        <f>МАЙ.21!I29+F29-E29</f>
        <v>-3720</v>
      </c>
      <c r="J29" s="84"/>
    </row>
    <row r="30" spans="1:10" ht="30" x14ac:dyDescent="0.25">
      <c r="A30" s="110"/>
      <c r="B30" s="26">
        <v>25</v>
      </c>
      <c r="C30" s="27" t="s">
        <v>29</v>
      </c>
      <c r="D30" s="26"/>
      <c r="E30" s="72">
        <v>620</v>
      </c>
      <c r="F30" s="73"/>
      <c r="G30" s="74"/>
      <c r="H30" s="75"/>
      <c r="I30" s="38">
        <f>МАЙ.21!I30+F30-E30</f>
        <v>-3720</v>
      </c>
      <c r="J30" s="84"/>
    </row>
    <row r="31" spans="1:10" x14ac:dyDescent="0.25">
      <c r="A31" s="110"/>
      <c r="B31" s="26">
        <v>26</v>
      </c>
      <c r="C31" s="27" t="s">
        <v>30</v>
      </c>
      <c r="D31" s="26"/>
      <c r="E31" s="72">
        <v>620</v>
      </c>
      <c r="F31" s="73"/>
      <c r="G31" s="74"/>
      <c r="H31" s="75"/>
      <c r="I31" s="38">
        <f>МАЙ.21!I31+F31-E31</f>
        <v>-3720</v>
      </c>
      <c r="J31" s="84"/>
    </row>
    <row r="32" spans="1:10" x14ac:dyDescent="0.25">
      <c r="A32" s="66"/>
      <c r="B32" s="26">
        <v>27</v>
      </c>
      <c r="C32" s="27" t="s">
        <v>30</v>
      </c>
      <c r="D32" s="26"/>
      <c r="E32" s="72">
        <v>620</v>
      </c>
      <c r="F32" s="73"/>
      <c r="G32" s="74"/>
      <c r="H32" s="75"/>
      <c r="I32" s="38">
        <f>МАЙ.21!I32+F32-E32</f>
        <v>-3720</v>
      </c>
      <c r="J32" s="84"/>
    </row>
    <row r="33" spans="1:10" ht="30" x14ac:dyDescent="0.25">
      <c r="A33" s="66"/>
      <c r="B33" s="26">
        <v>28</v>
      </c>
      <c r="C33" s="27" t="s">
        <v>31</v>
      </c>
      <c r="D33" s="26"/>
      <c r="E33" s="72">
        <v>620</v>
      </c>
      <c r="F33" s="73"/>
      <c r="G33" s="74"/>
      <c r="H33" s="75"/>
      <c r="I33" s="38">
        <f>МАЙ.21!I33+F33-E33</f>
        <v>-3720</v>
      </c>
      <c r="J33" s="84"/>
    </row>
    <row r="34" spans="1:10" ht="30" x14ac:dyDescent="0.25">
      <c r="A34" s="66"/>
      <c r="B34" s="26">
        <v>29</v>
      </c>
      <c r="C34" s="27" t="s">
        <v>32</v>
      </c>
      <c r="D34" s="26"/>
      <c r="E34" s="72">
        <v>620</v>
      </c>
      <c r="F34" s="38">
        <v>1300</v>
      </c>
      <c r="G34" s="74" t="s">
        <v>227</v>
      </c>
      <c r="H34" s="75">
        <v>44349</v>
      </c>
      <c r="I34" s="38">
        <f>МАЙ.21!I34+F34-E34</f>
        <v>180</v>
      </c>
      <c r="J34" s="84"/>
    </row>
    <row r="35" spans="1:10" x14ac:dyDescent="0.25">
      <c r="A35" s="66"/>
      <c r="B35" s="26">
        <v>30</v>
      </c>
      <c r="C35" s="27" t="s">
        <v>33</v>
      </c>
      <c r="D35" s="26"/>
      <c r="E35" s="72">
        <v>620</v>
      </c>
      <c r="F35" s="73"/>
      <c r="G35" s="74"/>
      <c r="H35" s="75"/>
      <c r="I35" s="38">
        <f>МАЙ.21!I35+F35-E35</f>
        <v>-3720</v>
      </c>
      <c r="J35" s="84"/>
    </row>
    <row r="36" spans="1:10" x14ac:dyDescent="0.25">
      <c r="A36" s="66"/>
      <c r="B36" s="26">
        <v>31</v>
      </c>
      <c r="C36" s="27" t="s">
        <v>34</v>
      </c>
      <c r="D36" s="26"/>
      <c r="E36" s="72">
        <v>620</v>
      </c>
      <c r="F36" s="73"/>
      <c r="G36" s="74"/>
      <c r="H36" s="75"/>
      <c r="I36" s="38">
        <f>МАЙ.21!I36+F36-E36</f>
        <v>3760</v>
      </c>
      <c r="J36" s="84"/>
    </row>
    <row r="37" spans="1:10" x14ac:dyDescent="0.25">
      <c r="A37" s="111"/>
      <c r="B37" s="26">
        <v>32</v>
      </c>
      <c r="C37" s="27"/>
      <c r="D37" s="26"/>
      <c r="E37" s="72"/>
      <c r="F37" s="73"/>
      <c r="G37" s="74"/>
      <c r="H37" s="75"/>
      <c r="I37" s="38">
        <f>МАЙ.21!I37+F37-E37</f>
        <v>0</v>
      </c>
      <c r="J37" s="84"/>
    </row>
    <row r="38" spans="1:10" x14ac:dyDescent="0.25">
      <c r="A38" s="111"/>
      <c r="B38" s="26">
        <v>33</v>
      </c>
      <c r="C38" s="27"/>
      <c r="D38" s="26"/>
      <c r="E38" s="72"/>
      <c r="F38" s="73"/>
      <c r="G38" s="74"/>
      <c r="H38" s="75"/>
      <c r="I38" s="38">
        <f>МАЙ.21!I38+F38-E38</f>
        <v>0</v>
      </c>
      <c r="J38" s="84"/>
    </row>
    <row r="39" spans="1:10" x14ac:dyDescent="0.25">
      <c r="A39" s="111"/>
      <c r="B39" s="26">
        <v>34</v>
      </c>
      <c r="C39" s="27" t="s">
        <v>35</v>
      </c>
      <c r="D39" s="26"/>
      <c r="E39" s="72">
        <v>620</v>
      </c>
      <c r="F39" s="73"/>
      <c r="G39" s="74"/>
      <c r="H39" s="75"/>
      <c r="I39" s="38">
        <f>МАЙ.21!I39+F39-E39</f>
        <v>-2356</v>
      </c>
      <c r="J39" s="84"/>
    </row>
    <row r="40" spans="1:10" x14ac:dyDescent="0.25">
      <c r="A40" s="111"/>
      <c r="B40" s="26">
        <v>35</v>
      </c>
      <c r="C40" s="27"/>
      <c r="D40" s="26"/>
      <c r="E40" s="72"/>
      <c r="F40" s="38"/>
      <c r="G40" s="74"/>
      <c r="H40" s="75"/>
      <c r="I40" s="38">
        <f>МАЙ.21!I40+F40-E40</f>
        <v>0</v>
      </c>
      <c r="J40" s="84"/>
    </row>
    <row r="41" spans="1:10" x14ac:dyDescent="0.25">
      <c r="A41" s="111"/>
      <c r="B41" s="26">
        <v>36</v>
      </c>
      <c r="C41" s="27" t="s">
        <v>36</v>
      </c>
      <c r="D41" s="26"/>
      <c r="E41" s="72">
        <v>620</v>
      </c>
      <c r="F41" s="73">
        <v>1240</v>
      </c>
      <c r="G41" s="74" t="s">
        <v>243</v>
      </c>
      <c r="H41" s="75">
        <v>44363</v>
      </c>
      <c r="I41" s="38">
        <f>МАЙ.21!I41+F41-E41</f>
        <v>0</v>
      </c>
      <c r="J41" s="84"/>
    </row>
    <row r="42" spans="1:10" ht="30" x14ac:dyDescent="0.25">
      <c r="A42" s="111"/>
      <c r="B42" s="26">
        <v>37</v>
      </c>
      <c r="C42" s="27" t="s">
        <v>37</v>
      </c>
      <c r="D42" s="26"/>
      <c r="E42" s="72">
        <v>620</v>
      </c>
      <c r="F42" s="73"/>
      <c r="G42" s="74"/>
      <c r="H42" s="26"/>
      <c r="I42" s="38">
        <f>МАЙ.21!I42+F42-E42</f>
        <v>-3720</v>
      </c>
      <c r="J42" s="84"/>
    </row>
    <row r="43" spans="1:10" x14ac:dyDescent="0.25">
      <c r="A43" s="111"/>
      <c r="B43" s="26">
        <v>38</v>
      </c>
      <c r="C43" s="27"/>
      <c r="D43" s="26"/>
      <c r="E43" s="72"/>
      <c r="F43" s="73"/>
      <c r="G43" s="74"/>
      <c r="H43" s="26"/>
      <c r="I43" s="38">
        <f>МАЙ.21!I43+F43-E43</f>
        <v>0</v>
      </c>
      <c r="J43" s="84"/>
    </row>
    <row r="44" spans="1:10" x14ac:dyDescent="0.25">
      <c r="A44" s="111"/>
      <c r="B44" s="26">
        <v>39</v>
      </c>
      <c r="C44" s="27"/>
      <c r="D44" s="26"/>
      <c r="E44" s="72"/>
      <c r="F44" s="73"/>
      <c r="G44" s="74"/>
      <c r="H44" s="26"/>
      <c r="I44" s="38">
        <f>МАЙ.21!I44+F44-E44</f>
        <v>0</v>
      </c>
      <c r="J44" s="84"/>
    </row>
    <row r="45" spans="1:10" x14ac:dyDescent="0.25">
      <c r="A45" s="111"/>
      <c r="B45" s="26">
        <v>40</v>
      </c>
      <c r="C45" s="27"/>
      <c r="D45" s="26"/>
      <c r="E45" s="72"/>
      <c r="F45" s="73"/>
      <c r="G45" s="74"/>
      <c r="H45" s="75"/>
      <c r="I45" s="38">
        <f>МАЙ.21!I45+F45-E45</f>
        <v>0</v>
      </c>
      <c r="J45" s="84"/>
    </row>
    <row r="46" spans="1:10" x14ac:dyDescent="0.25">
      <c r="A46" s="111"/>
      <c r="B46" s="26">
        <v>41</v>
      </c>
      <c r="C46" s="27" t="s">
        <v>38</v>
      </c>
      <c r="D46" s="26"/>
      <c r="E46" s="72">
        <v>620</v>
      </c>
      <c r="F46" s="73"/>
      <c r="G46" s="74"/>
      <c r="H46" s="75"/>
      <c r="I46" s="38">
        <f>МАЙ.21!I46+F46-E46</f>
        <v>-3720</v>
      </c>
      <c r="J46" s="84"/>
    </row>
    <row r="47" spans="1:10" x14ac:dyDescent="0.25">
      <c r="A47" s="111"/>
      <c r="B47" s="26">
        <v>42</v>
      </c>
      <c r="C47" s="27"/>
      <c r="D47" s="26"/>
      <c r="E47" s="72"/>
      <c r="F47" s="73"/>
      <c r="G47" s="74"/>
      <c r="H47" s="75"/>
      <c r="I47" s="38">
        <f>МАЙ.21!I47+F47-E47</f>
        <v>0</v>
      </c>
      <c r="J47" s="84"/>
    </row>
    <row r="48" spans="1:10" x14ac:dyDescent="0.25">
      <c r="A48" s="66"/>
      <c r="B48" s="26">
        <v>43</v>
      </c>
      <c r="C48" s="27"/>
      <c r="D48" s="26"/>
      <c r="E48" s="72"/>
      <c r="F48" s="73"/>
      <c r="G48" s="74"/>
      <c r="H48" s="75"/>
      <c r="I48" s="38">
        <f>МАЙ.21!I48+F48-E48</f>
        <v>0</v>
      </c>
      <c r="J48" s="84"/>
    </row>
    <row r="49" spans="1:10" x14ac:dyDescent="0.25">
      <c r="A49" s="66"/>
      <c r="B49" s="26">
        <v>44</v>
      </c>
      <c r="C49" s="27"/>
      <c r="D49" s="26"/>
      <c r="E49" s="72"/>
      <c r="F49" s="73"/>
      <c r="G49" s="74"/>
      <c r="H49" s="75"/>
      <c r="I49" s="38">
        <f>МАЙ.21!I49+F49-E49</f>
        <v>0</v>
      </c>
      <c r="J49" s="84"/>
    </row>
    <row r="50" spans="1:10" x14ac:dyDescent="0.25">
      <c r="A50" s="66"/>
      <c r="B50" s="26">
        <v>45</v>
      </c>
      <c r="C50" s="27"/>
      <c r="D50" s="26"/>
      <c r="E50" s="72"/>
      <c r="F50" s="73"/>
      <c r="G50" s="74"/>
      <c r="H50" s="75"/>
      <c r="I50" s="38">
        <f>МАЙ.21!I50+F50-E50</f>
        <v>0</v>
      </c>
      <c r="J50" s="84"/>
    </row>
    <row r="51" spans="1:10" x14ac:dyDescent="0.25">
      <c r="A51" s="66"/>
      <c r="B51" s="26">
        <v>46</v>
      </c>
      <c r="C51" s="27"/>
      <c r="D51" s="26"/>
      <c r="E51" s="72"/>
      <c r="F51" s="73"/>
      <c r="G51" s="74"/>
      <c r="H51" s="75"/>
      <c r="I51" s="38">
        <f>МАЙ.21!I51+F51-E51</f>
        <v>0</v>
      </c>
      <c r="J51" s="84"/>
    </row>
    <row r="52" spans="1:10" x14ac:dyDescent="0.25">
      <c r="A52" s="66"/>
      <c r="B52" s="26">
        <v>47</v>
      </c>
      <c r="C52" s="27"/>
      <c r="D52" s="26"/>
      <c r="E52" s="72"/>
      <c r="F52" s="73"/>
      <c r="G52" s="74"/>
      <c r="H52" s="75"/>
      <c r="I52" s="38">
        <f>МАЙ.21!I52+F52-E52</f>
        <v>0</v>
      </c>
      <c r="J52" s="84"/>
    </row>
    <row r="53" spans="1:10" x14ac:dyDescent="0.25">
      <c r="A53" s="66"/>
      <c r="B53" s="26">
        <v>48</v>
      </c>
      <c r="C53" s="27"/>
      <c r="D53" s="26"/>
      <c r="E53" s="72"/>
      <c r="F53" s="73"/>
      <c r="G53" s="74"/>
      <c r="H53" s="75"/>
      <c r="I53" s="38">
        <f>МАЙ.21!I53+F53-E53</f>
        <v>0</v>
      </c>
      <c r="J53" s="84"/>
    </row>
    <row r="54" spans="1:10" x14ac:dyDescent="0.25">
      <c r="A54" s="66"/>
      <c r="B54" s="26">
        <v>49</v>
      </c>
      <c r="C54" s="27"/>
      <c r="D54" s="26"/>
      <c r="E54" s="72"/>
      <c r="F54" s="38"/>
      <c r="G54" s="74"/>
      <c r="H54" s="75"/>
      <c r="I54" s="38">
        <f>МАЙ.21!I54+F54-E54</f>
        <v>0</v>
      </c>
      <c r="J54" s="84"/>
    </row>
    <row r="55" spans="1:10" x14ac:dyDescent="0.25">
      <c r="A55" s="66"/>
      <c r="B55" s="26">
        <v>50</v>
      </c>
      <c r="C55" s="27"/>
      <c r="D55" s="26"/>
      <c r="E55" s="72"/>
      <c r="F55" s="73"/>
      <c r="G55" s="74"/>
      <c r="H55" s="26"/>
      <c r="I55" s="38">
        <f>МАЙ.21!I55+F55-E55</f>
        <v>0</v>
      </c>
      <c r="J55" s="84"/>
    </row>
    <row r="56" spans="1:10" x14ac:dyDescent="0.25">
      <c r="A56" s="66"/>
      <c r="B56" s="26">
        <v>51</v>
      </c>
      <c r="C56" s="27"/>
      <c r="D56" s="26"/>
      <c r="E56" s="72"/>
      <c r="F56" s="73"/>
      <c r="G56" s="74"/>
      <c r="H56" s="75"/>
      <c r="I56" s="38">
        <f>МАЙ.21!I56+F56-E56</f>
        <v>0</v>
      </c>
      <c r="J56" s="84"/>
    </row>
    <row r="57" spans="1:10" x14ac:dyDescent="0.25">
      <c r="A57" s="66"/>
      <c r="B57" s="26">
        <v>52</v>
      </c>
      <c r="C57" s="27"/>
      <c r="D57" s="26"/>
      <c r="E57" s="72"/>
      <c r="F57" s="73"/>
      <c r="G57" s="74"/>
      <c r="H57" s="75"/>
      <c r="I57" s="38">
        <f>МАЙ.21!I57+F57-E57</f>
        <v>0</v>
      </c>
      <c r="J57" s="84"/>
    </row>
    <row r="58" spans="1:10" x14ac:dyDescent="0.25">
      <c r="A58" s="111"/>
      <c r="B58" s="26">
        <v>53</v>
      </c>
      <c r="C58" s="27"/>
      <c r="D58" s="26"/>
      <c r="E58" s="72"/>
      <c r="F58" s="73"/>
      <c r="G58" s="74"/>
      <c r="H58" s="75"/>
      <c r="I58" s="38">
        <f>МАЙ.21!I58+F58-E58</f>
        <v>0</v>
      </c>
      <c r="J58" s="84"/>
    </row>
    <row r="59" spans="1:10" x14ac:dyDescent="0.25">
      <c r="A59" s="110"/>
      <c r="B59" s="26">
        <v>54</v>
      </c>
      <c r="C59" s="27"/>
      <c r="D59" s="26"/>
      <c r="E59" s="72"/>
      <c r="F59" s="73"/>
      <c r="G59" s="74"/>
      <c r="H59" s="75"/>
      <c r="I59" s="38">
        <f>МАЙ.21!I59+F59-E59</f>
        <v>0</v>
      </c>
      <c r="J59" s="84"/>
    </row>
    <row r="60" spans="1:10" x14ac:dyDescent="0.25">
      <c r="A60" s="110"/>
      <c r="B60" s="26">
        <v>55</v>
      </c>
      <c r="C60" s="27"/>
      <c r="D60" s="26"/>
      <c r="E60" s="72"/>
      <c r="F60" s="73"/>
      <c r="G60" s="74"/>
      <c r="H60" s="75"/>
      <c r="I60" s="38">
        <f>МАЙ.21!I60+F60-E60</f>
        <v>0</v>
      </c>
      <c r="J60" s="84"/>
    </row>
    <row r="61" spans="1:10" x14ac:dyDescent="0.25">
      <c r="A61" s="110"/>
      <c r="B61" s="26">
        <v>56</v>
      </c>
      <c r="C61" s="27" t="s">
        <v>39</v>
      </c>
      <c r="D61" s="26"/>
      <c r="E61" s="72">
        <v>620</v>
      </c>
      <c r="F61" s="73">
        <v>650</v>
      </c>
      <c r="G61" s="74" t="s">
        <v>228</v>
      </c>
      <c r="H61" s="75">
        <v>44354</v>
      </c>
      <c r="I61" s="38">
        <f>МАЙ.21!I61+F61-E61</f>
        <v>90</v>
      </c>
      <c r="J61" s="84"/>
    </row>
    <row r="62" spans="1:10" x14ac:dyDescent="0.25">
      <c r="A62" s="110"/>
      <c r="B62" s="26">
        <v>57</v>
      </c>
      <c r="C62" s="27" t="s">
        <v>39</v>
      </c>
      <c r="D62" s="26"/>
      <c r="E62" s="72">
        <v>620</v>
      </c>
      <c r="F62" s="38">
        <v>650</v>
      </c>
      <c r="G62" s="74" t="s">
        <v>228</v>
      </c>
      <c r="H62" s="75">
        <v>44354</v>
      </c>
      <c r="I62" s="38">
        <f>МАЙ.21!I62+F62-E62</f>
        <v>90</v>
      </c>
      <c r="J62" s="84"/>
    </row>
    <row r="63" spans="1:10" x14ac:dyDescent="0.25">
      <c r="A63" s="111"/>
      <c r="B63" s="26">
        <v>58</v>
      </c>
      <c r="C63" s="27"/>
      <c r="D63" s="26"/>
      <c r="E63" s="72"/>
      <c r="F63" s="73"/>
      <c r="G63" s="74"/>
      <c r="H63" s="75"/>
      <c r="I63" s="38">
        <f>МАЙ.21!I63+F63-E63</f>
        <v>0</v>
      </c>
      <c r="J63" s="84"/>
    </row>
    <row r="64" spans="1:10" x14ac:dyDescent="0.25">
      <c r="A64" s="111"/>
      <c r="B64" s="26">
        <v>59</v>
      </c>
      <c r="C64" s="27" t="s">
        <v>40</v>
      </c>
      <c r="D64" s="26"/>
      <c r="E64" s="72">
        <v>620</v>
      </c>
      <c r="F64" s="73"/>
      <c r="G64" s="74"/>
      <c r="H64" s="75"/>
      <c r="I64" s="38">
        <f>МАЙ.21!I64+F64-E64</f>
        <v>-3720</v>
      </c>
      <c r="J64" s="84"/>
    </row>
    <row r="65" spans="1:10" x14ac:dyDescent="0.25">
      <c r="A65" s="111"/>
      <c r="B65" s="26">
        <v>60</v>
      </c>
      <c r="C65" s="27"/>
      <c r="D65" s="26"/>
      <c r="E65" s="72">
        <v>620</v>
      </c>
      <c r="F65" s="73"/>
      <c r="G65" s="74"/>
      <c r="H65" s="75"/>
      <c r="I65" s="38">
        <f>МАЙ.21!I65+F65-E65</f>
        <v>-3720</v>
      </c>
      <c r="J65" s="84"/>
    </row>
    <row r="66" spans="1:10" x14ac:dyDescent="0.25">
      <c r="A66" s="111"/>
      <c r="B66" s="26">
        <v>61</v>
      </c>
      <c r="C66" s="27" t="s">
        <v>41</v>
      </c>
      <c r="D66" s="26"/>
      <c r="E66" s="72">
        <v>620</v>
      </c>
      <c r="F66" s="73"/>
      <c r="G66" s="74"/>
      <c r="H66" s="75"/>
      <c r="I66" s="38">
        <f>МАЙ.21!I66+F66-E66</f>
        <v>-3720</v>
      </c>
      <c r="J66" s="84"/>
    </row>
    <row r="67" spans="1:10" x14ac:dyDescent="0.25">
      <c r="A67" s="111"/>
      <c r="B67" s="26">
        <v>62</v>
      </c>
      <c r="C67" s="27"/>
      <c r="D67" s="26"/>
      <c r="E67" s="72"/>
      <c r="F67" s="38"/>
      <c r="G67" s="74"/>
      <c r="H67" s="75"/>
      <c r="I67" s="38">
        <f>МАЙ.21!I67+F67-E67</f>
        <v>0</v>
      </c>
      <c r="J67" s="84"/>
    </row>
    <row r="68" spans="1:10" x14ac:dyDescent="0.25">
      <c r="A68" s="111"/>
      <c r="B68" s="26">
        <v>63</v>
      </c>
      <c r="C68" s="27"/>
      <c r="D68" s="26"/>
      <c r="E68" s="72"/>
      <c r="F68" s="73"/>
      <c r="G68" s="74"/>
      <c r="H68" s="75"/>
      <c r="I68" s="38">
        <f>МАЙ.21!I68+F68-E68</f>
        <v>0</v>
      </c>
      <c r="J68" s="84"/>
    </row>
    <row r="69" spans="1:10" x14ac:dyDescent="0.25">
      <c r="A69" s="111"/>
      <c r="B69" s="26">
        <v>64</v>
      </c>
      <c r="C69" s="27"/>
      <c r="D69" s="26"/>
      <c r="E69" s="72"/>
      <c r="F69" s="73"/>
      <c r="G69" s="74"/>
      <c r="H69" s="75"/>
      <c r="I69" s="38">
        <f>МАЙ.21!I69+F69-E69</f>
        <v>0</v>
      </c>
      <c r="J69" s="84"/>
    </row>
    <row r="70" spans="1:10" x14ac:dyDescent="0.25">
      <c r="A70" s="111"/>
      <c r="B70" s="26">
        <v>65</v>
      </c>
      <c r="C70" s="27"/>
      <c r="D70" s="26"/>
      <c r="E70" s="72"/>
      <c r="F70" s="73"/>
      <c r="G70" s="74"/>
      <c r="H70" s="75"/>
      <c r="I70" s="38">
        <f>МАЙ.21!I70+F70-E70</f>
        <v>0</v>
      </c>
      <c r="J70" s="84"/>
    </row>
    <row r="71" spans="1:10" x14ac:dyDescent="0.25">
      <c r="A71" s="111"/>
      <c r="B71" s="26">
        <v>66</v>
      </c>
      <c r="C71" s="27" t="s">
        <v>42</v>
      </c>
      <c r="D71" s="26"/>
      <c r="E71" s="72">
        <v>620</v>
      </c>
      <c r="F71" s="73">
        <v>1240</v>
      </c>
      <c r="G71" s="74" t="s">
        <v>247</v>
      </c>
      <c r="H71" s="75" t="s">
        <v>248</v>
      </c>
      <c r="I71" s="38">
        <f>МАЙ.21!I71+F71-E71</f>
        <v>558</v>
      </c>
      <c r="J71" s="84"/>
    </row>
    <row r="72" spans="1:10" ht="30" x14ac:dyDescent="0.25">
      <c r="A72" s="110"/>
      <c r="B72" s="26">
        <v>67</v>
      </c>
      <c r="C72" s="27" t="s">
        <v>43</v>
      </c>
      <c r="D72" s="26"/>
      <c r="E72" s="72">
        <v>620</v>
      </c>
      <c r="F72" s="73">
        <v>650</v>
      </c>
      <c r="G72" s="74" t="s">
        <v>229</v>
      </c>
      <c r="H72" s="75">
        <v>44358</v>
      </c>
      <c r="I72" s="38">
        <f>МАЙ.21!I72+F72-E72</f>
        <v>830</v>
      </c>
      <c r="J72" s="84"/>
    </row>
    <row r="73" spans="1:10" x14ac:dyDescent="0.25">
      <c r="A73" s="66"/>
      <c r="B73" s="26">
        <v>68</v>
      </c>
      <c r="C73" s="27"/>
      <c r="D73" s="26"/>
      <c r="E73" s="72"/>
      <c r="F73" s="73"/>
      <c r="G73" s="74"/>
      <c r="H73" s="75"/>
      <c r="I73" s="38">
        <f>МАЙ.21!I73+F73-E73</f>
        <v>0</v>
      </c>
      <c r="J73" s="84"/>
    </row>
    <row r="74" spans="1:10" x14ac:dyDescent="0.25">
      <c r="A74" s="110"/>
      <c r="B74" s="26">
        <v>69</v>
      </c>
      <c r="C74" s="27" t="s">
        <v>44</v>
      </c>
      <c r="D74" s="26"/>
      <c r="E74" s="72">
        <v>620</v>
      </c>
      <c r="F74" s="73"/>
      <c r="G74" s="74"/>
      <c r="H74" s="75"/>
      <c r="I74" s="38">
        <f>МАЙ.21!I74+F74-E74</f>
        <v>-570</v>
      </c>
      <c r="J74" s="84"/>
    </row>
    <row r="75" spans="1:10" x14ac:dyDescent="0.25">
      <c r="A75" s="110"/>
      <c r="B75" s="26">
        <v>70</v>
      </c>
      <c r="C75" s="27"/>
      <c r="D75" s="26"/>
      <c r="E75" s="72"/>
      <c r="F75" s="73"/>
      <c r="G75" s="74"/>
      <c r="H75" s="75"/>
      <c r="I75" s="38">
        <f>МАЙ.21!I75+F75-E75</f>
        <v>0</v>
      </c>
      <c r="J75" s="84"/>
    </row>
    <row r="76" spans="1:10" x14ac:dyDescent="0.25">
      <c r="A76" s="110"/>
      <c r="B76" s="26">
        <v>71</v>
      </c>
      <c r="C76" s="27"/>
      <c r="D76" s="26"/>
      <c r="E76" s="72">
        <v>620</v>
      </c>
      <c r="F76" s="73"/>
      <c r="G76" s="74"/>
      <c r="H76" s="75"/>
      <c r="I76" s="38">
        <f>МАЙ.21!I76+F76-E76</f>
        <v>-630</v>
      </c>
      <c r="J76" s="84"/>
    </row>
    <row r="77" spans="1:10" x14ac:dyDescent="0.25">
      <c r="A77" s="110"/>
      <c r="B77" s="26">
        <v>72</v>
      </c>
      <c r="C77" s="27"/>
      <c r="D77" s="26"/>
      <c r="E77" s="72"/>
      <c r="F77" s="73"/>
      <c r="G77" s="74"/>
      <c r="H77" s="75"/>
      <c r="I77" s="38">
        <f>МАЙ.21!I77+F77-E77</f>
        <v>0</v>
      </c>
      <c r="J77" s="84"/>
    </row>
    <row r="78" spans="1:10" x14ac:dyDescent="0.25">
      <c r="A78" s="66"/>
      <c r="B78" s="26">
        <v>73</v>
      </c>
      <c r="C78" s="27"/>
      <c r="D78" s="26"/>
      <c r="E78" s="72"/>
      <c r="F78" s="73"/>
      <c r="G78" s="74"/>
      <c r="H78" s="75"/>
      <c r="I78" s="38">
        <f>МАЙ.21!I78+F78-E78</f>
        <v>0</v>
      </c>
      <c r="J78" s="84"/>
    </row>
    <row r="79" spans="1:10" x14ac:dyDescent="0.25">
      <c r="A79" s="111"/>
      <c r="B79" s="26">
        <v>74</v>
      </c>
      <c r="C79" s="27"/>
      <c r="D79" s="26"/>
      <c r="E79" s="72">
        <v>620</v>
      </c>
      <c r="F79" s="73"/>
      <c r="G79" s="74"/>
      <c r="H79" s="75"/>
      <c r="I79" s="38">
        <f>МАЙ.21!I79+F79-E79</f>
        <v>8630</v>
      </c>
      <c r="J79" s="84"/>
    </row>
    <row r="80" spans="1:10" x14ac:dyDescent="0.25">
      <c r="A80" s="111"/>
      <c r="B80" s="26">
        <v>75</v>
      </c>
      <c r="C80" s="27" t="s">
        <v>46</v>
      </c>
      <c r="D80" s="26"/>
      <c r="E80" s="72">
        <v>620</v>
      </c>
      <c r="F80" s="73"/>
      <c r="G80" s="74"/>
      <c r="H80" s="75"/>
      <c r="I80" s="38">
        <f>МАЙ.21!I80+F80-E80</f>
        <v>-3720</v>
      </c>
      <c r="J80" s="84"/>
    </row>
    <row r="81" spans="1:10" x14ac:dyDescent="0.25">
      <c r="A81" s="111"/>
      <c r="B81" s="26">
        <v>76</v>
      </c>
      <c r="C81" s="27"/>
      <c r="D81" s="26"/>
      <c r="E81" s="72"/>
      <c r="F81" s="73"/>
      <c r="G81" s="74"/>
      <c r="H81" s="75"/>
      <c r="I81" s="38">
        <f>МАЙ.21!I81+F81-E81</f>
        <v>0</v>
      </c>
      <c r="J81" s="84"/>
    </row>
    <row r="82" spans="1:10" x14ac:dyDescent="0.25">
      <c r="A82" s="110"/>
      <c r="B82" s="26">
        <v>77</v>
      </c>
      <c r="C82" s="27" t="s">
        <v>47</v>
      </c>
      <c r="D82" s="26"/>
      <c r="E82" s="72">
        <v>620</v>
      </c>
      <c r="F82" s="73">
        <v>3000</v>
      </c>
      <c r="G82" s="74" t="s">
        <v>230</v>
      </c>
      <c r="H82" s="75">
        <v>44356</v>
      </c>
      <c r="I82" s="38">
        <f>МАЙ.21!I82+F82-E82</f>
        <v>-720</v>
      </c>
      <c r="J82" s="84"/>
    </row>
    <row r="83" spans="1:10" x14ac:dyDescent="0.25">
      <c r="A83" s="111"/>
      <c r="B83" s="26">
        <v>78</v>
      </c>
      <c r="C83" s="27"/>
      <c r="D83" s="26"/>
      <c r="E83" s="72"/>
      <c r="F83" s="73"/>
      <c r="G83" s="74"/>
      <c r="H83" s="75"/>
      <c r="I83" s="38">
        <f>МАЙ.21!I83+F83-E83</f>
        <v>0</v>
      </c>
      <c r="J83" s="84"/>
    </row>
    <row r="84" spans="1:10" x14ac:dyDescent="0.25">
      <c r="A84" s="111"/>
      <c r="B84" s="26">
        <v>79</v>
      </c>
      <c r="C84" s="27" t="s">
        <v>48</v>
      </c>
      <c r="D84" s="26"/>
      <c r="E84" s="72">
        <v>620</v>
      </c>
      <c r="F84" s="73">
        <v>650</v>
      </c>
      <c r="G84" s="74" t="s">
        <v>231</v>
      </c>
      <c r="H84" s="75">
        <v>44358</v>
      </c>
      <c r="I84" s="38">
        <f>МАЙ.21!I84+F84-E84</f>
        <v>120</v>
      </c>
      <c r="J84" s="84"/>
    </row>
    <row r="85" spans="1:10" x14ac:dyDescent="0.25">
      <c r="A85" s="111"/>
      <c r="B85" s="26">
        <v>80</v>
      </c>
      <c r="C85" s="27"/>
      <c r="D85" s="26"/>
      <c r="E85" s="72">
        <v>620</v>
      </c>
      <c r="F85" s="73"/>
      <c r="G85" s="74"/>
      <c r="H85" s="75"/>
      <c r="I85" s="38">
        <f>МАЙ.21!I85+F85-E85</f>
        <v>830</v>
      </c>
      <c r="J85" s="84"/>
    </row>
    <row r="86" spans="1:10" x14ac:dyDescent="0.25">
      <c r="A86" s="111"/>
      <c r="B86" s="26">
        <v>81</v>
      </c>
      <c r="C86" s="27" t="s">
        <v>50</v>
      </c>
      <c r="D86" s="26"/>
      <c r="E86" s="72">
        <v>620</v>
      </c>
      <c r="F86" s="73">
        <v>1300</v>
      </c>
      <c r="G86" s="74" t="s">
        <v>249</v>
      </c>
      <c r="H86" s="75" t="s">
        <v>250</v>
      </c>
      <c r="I86" s="38">
        <f>МАЙ.21!I86+F86-E86</f>
        <v>120</v>
      </c>
      <c r="J86" s="84"/>
    </row>
    <row r="87" spans="1:10" x14ac:dyDescent="0.25">
      <c r="A87" s="111"/>
      <c r="B87" s="26">
        <v>82</v>
      </c>
      <c r="C87" s="27"/>
      <c r="D87" s="26"/>
      <c r="E87" s="72"/>
      <c r="F87" s="73"/>
      <c r="G87" s="74"/>
      <c r="H87" s="75"/>
      <c r="I87" s="38">
        <f>МАЙ.21!I87+F87-E87</f>
        <v>0</v>
      </c>
      <c r="J87" s="84"/>
    </row>
    <row r="88" spans="1:10" x14ac:dyDescent="0.25">
      <c r="A88" s="111"/>
      <c r="B88" s="26">
        <v>83</v>
      </c>
      <c r="C88" s="27"/>
      <c r="D88" s="26"/>
      <c r="E88" s="72"/>
      <c r="F88" s="73"/>
      <c r="G88" s="74"/>
      <c r="H88" s="75"/>
      <c r="I88" s="38">
        <f>МАЙ.21!I88+F88-E88</f>
        <v>0</v>
      </c>
      <c r="J88" s="84"/>
    </row>
    <row r="89" spans="1:10" x14ac:dyDescent="0.25">
      <c r="A89" s="111"/>
      <c r="B89" s="26">
        <v>84</v>
      </c>
      <c r="C89" s="27"/>
      <c r="D89" s="26"/>
      <c r="E89" s="72"/>
      <c r="F89" s="73"/>
      <c r="G89" s="74"/>
      <c r="H89" s="75"/>
      <c r="I89" s="38">
        <f>МАЙ.21!I89+F89-E89</f>
        <v>0</v>
      </c>
      <c r="J89" s="84"/>
    </row>
    <row r="90" spans="1:10" x14ac:dyDescent="0.25">
      <c r="A90" s="112"/>
      <c r="B90" s="26">
        <v>85</v>
      </c>
      <c r="C90" s="27"/>
      <c r="D90" s="26"/>
      <c r="E90" s="72"/>
      <c r="F90" s="73"/>
      <c r="G90" s="74"/>
      <c r="H90" s="26"/>
      <c r="I90" s="38">
        <f>МАЙ.21!I90+F90-E90</f>
        <v>0</v>
      </c>
      <c r="J90" s="84"/>
    </row>
    <row r="91" spans="1:10" x14ac:dyDescent="0.25">
      <c r="A91" s="111"/>
      <c r="B91" s="26">
        <v>86</v>
      </c>
      <c r="C91" s="27"/>
      <c r="D91" s="26"/>
      <c r="E91" s="72"/>
      <c r="F91" s="73"/>
      <c r="G91" s="74"/>
      <c r="H91" s="75"/>
      <c r="I91" s="38">
        <f>МАЙ.21!I91+F91-E91</f>
        <v>0</v>
      </c>
      <c r="J91" s="84"/>
    </row>
    <row r="92" spans="1:10" x14ac:dyDescent="0.25">
      <c r="A92" s="110"/>
      <c r="B92" s="26">
        <v>87</v>
      </c>
      <c r="C92" s="27" t="s">
        <v>51</v>
      </c>
      <c r="D92" s="26"/>
      <c r="E92" s="72">
        <v>620</v>
      </c>
      <c r="F92" s="73"/>
      <c r="G92" s="74"/>
      <c r="H92" s="75"/>
      <c r="I92" s="38">
        <f>МАЙ.21!I92+F92-E92</f>
        <v>-1860</v>
      </c>
      <c r="J92" s="84"/>
    </row>
    <row r="93" spans="1:10" x14ac:dyDescent="0.25">
      <c r="A93" s="110"/>
      <c r="B93" s="26">
        <v>88</v>
      </c>
      <c r="C93" s="27"/>
      <c r="D93" s="26"/>
      <c r="E93" s="72"/>
      <c r="F93" s="73"/>
      <c r="G93" s="74"/>
      <c r="H93" s="26"/>
      <c r="I93" s="38">
        <f>МАЙ.21!I93+F93-E93</f>
        <v>0</v>
      </c>
      <c r="J93" s="84"/>
    </row>
    <row r="94" spans="1:10" x14ac:dyDescent="0.25">
      <c r="A94" s="110"/>
      <c r="B94" s="26">
        <v>89</v>
      </c>
      <c r="C94" s="27" t="s">
        <v>52</v>
      </c>
      <c r="D94" s="26"/>
      <c r="E94" s="72">
        <v>620</v>
      </c>
      <c r="F94" s="73"/>
      <c r="G94" s="74"/>
      <c r="H94" s="26"/>
      <c r="I94" s="38">
        <f>МАЙ.21!I94+F94-E94</f>
        <v>-560</v>
      </c>
      <c r="J94" s="84"/>
    </row>
    <row r="95" spans="1:10" x14ac:dyDescent="0.25">
      <c r="A95" s="110"/>
      <c r="B95" s="26">
        <v>90</v>
      </c>
      <c r="C95" s="27"/>
      <c r="D95" s="26"/>
      <c r="E95" s="72"/>
      <c r="F95" s="73"/>
      <c r="G95" s="74"/>
      <c r="H95" s="26"/>
      <c r="I95" s="38">
        <f>МАЙ.21!I95+F95-E95</f>
        <v>0</v>
      </c>
      <c r="J95" s="84"/>
    </row>
    <row r="96" spans="1:10" x14ac:dyDescent="0.25">
      <c r="A96" s="110"/>
      <c r="B96" s="26">
        <v>91</v>
      </c>
      <c r="C96" s="27" t="s">
        <v>53</v>
      </c>
      <c r="D96" s="26"/>
      <c r="E96" s="72">
        <v>620</v>
      </c>
      <c r="F96" s="73"/>
      <c r="G96" s="74"/>
      <c r="H96" s="75"/>
      <c r="I96" s="38">
        <f>МАЙ.21!I96+F96-E96</f>
        <v>-480</v>
      </c>
      <c r="J96" s="84"/>
    </row>
    <row r="97" spans="1:10" ht="30" x14ac:dyDescent="0.25">
      <c r="A97" s="110"/>
      <c r="B97" s="26">
        <v>92</v>
      </c>
      <c r="C97" s="27" t="s">
        <v>54</v>
      </c>
      <c r="D97" s="26"/>
      <c r="E97" s="72">
        <v>620</v>
      </c>
      <c r="F97" s="73"/>
      <c r="G97" s="74"/>
      <c r="H97" s="26"/>
      <c r="I97" s="38">
        <f>МАЙ.21!I97+F97-E97</f>
        <v>-3720</v>
      </c>
      <c r="J97" s="84"/>
    </row>
    <row r="98" spans="1:10" ht="30" x14ac:dyDescent="0.25">
      <c r="A98" s="66"/>
      <c r="B98" s="26">
        <v>93</v>
      </c>
      <c r="C98" s="27" t="s">
        <v>55</v>
      </c>
      <c r="D98" s="26"/>
      <c r="E98" s="72">
        <v>620</v>
      </c>
      <c r="F98" s="73"/>
      <c r="G98" s="74"/>
      <c r="H98" s="75"/>
      <c r="I98" s="38">
        <f>МАЙ.21!I98+F98-E98</f>
        <v>-3720</v>
      </c>
      <c r="J98" s="84"/>
    </row>
    <row r="99" spans="1:10" x14ac:dyDescent="0.25">
      <c r="A99" s="66"/>
      <c r="B99" s="26">
        <v>94</v>
      </c>
      <c r="C99" s="27"/>
      <c r="D99" s="26"/>
      <c r="E99" s="72"/>
      <c r="F99" s="73"/>
      <c r="G99" s="74"/>
      <c r="H99" s="75"/>
      <c r="I99" s="38">
        <f>МАЙ.21!I99+F99-E99</f>
        <v>0</v>
      </c>
      <c r="J99" s="84"/>
    </row>
    <row r="100" spans="1:10" x14ac:dyDescent="0.25">
      <c r="A100" s="66"/>
      <c r="B100" s="26">
        <v>95</v>
      </c>
      <c r="C100" s="27" t="s">
        <v>56</v>
      </c>
      <c r="D100" s="26"/>
      <c r="E100" s="72">
        <v>620</v>
      </c>
      <c r="F100" s="73"/>
      <c r="G100" s="74"/>
      <c r="H100" s="75"/>
      <c r="I100" s="38">
        <f>МАЙ.21!I100+F100-E100</f>
        <v>-1240</v>
      </c>
      <c r="J100" s="84"/>
    </row>
    <row r="101" spans="1:10" x14ac:dyDescent="0.25">
      <c r="A101" s="111"/>
      <c r="B101" s="26">
        <v>96</v>
      </c>
      <c r="C101" s="27"/>
      <c r="D101" s="26"/>
      <c r="E101" s="72"/>
      <c r="F101" s="73"/>
      <c r="G101" s="74"/>
      <c r="H101" s="75"/>
      <c r="I101" s="38">
        <f>МАЙ.21!I101+F101-E101</f>
        <v>0</v>
      </c>
      <c r="J101" s="84"/>
    </row>
    <row r="102" spans="1:10" x14ac:dyDescent="0.25">
      <c r="A102" s="111"/>
      <c r="B102" s="26">
        <v>97</v>
      </c>
      <c r="C102" s="27"/>
      <c r="D102" s="26"/>
      <c r="E102" s="72"/>
      <c r="F102" s="73"/>
      <c r="G102" s="74"/>
      <c r="H102" s="26"/>
      <c r="I102" s="38">
        <f>МАЙ.21!I102+F102-E102</f>
        <v>0</v>
      </c>
      <c r="J102" s="84"/>
    </row>
    <row r="103" spans="1:10" x14ac:dyDescent="0.25">
      <c r="A103" s="111"/>
      <c r="B103" s="26">
        <v>98</v>
      </c>
      <c r="C103" s="27"/>
      <c r="D103" s="26"/>
      <c r="E103" s="72"/>
      <c r="F103" s="73"/>
      <c r="G103" s="74"/>
      <c r="H103" s="26"/>
      <c r="I103" s="38">
        <f>МАЙ.21!I103+F103-E103</f>
        <v>0</v>
      </c>
      <c r="J103" s="84"/>
    </row>
    <row r="104" spans="1:10" x14ac:dyDescent="0.25">
      <c r="A104" s="111"/>
      <c r="B104" s="26">
        <v>99</v>
      </c>
      <c r="C104" s="27"/>
      <c r="D104" s="26"/>
      <c r="E104" s="72"/>
      <c r="F104" s="73"/>
      <c r="G104" s="74"/>
      <c r="H104" s="26"/>
      <c r="I104" s="38">
        <f>МАЙ.21!I104+F104-E104</f>
        <v>0</v>
      </c>
      <c r="J104" s="84"/>
    </row>
    <row r="105" spans="1:10" x14ac:dyDescent="0.25">
      <c r="A105" s="111"/>
      <c r="B105" s="26">
        <v>100</v>
      </c>
      <c r="C105" s="27"/>
      <c r="D105" s="26"/>
      <c r="E105" s="72"/>
      <c r="F105" s="73"/>
      <c r="G105" s="74"/>
      <c r="H105" s="26"/>
      <c r="I105" s="38">
        <f>МАЙ.21!I105+F105-E105</f>
        <v>0</v>
      </c>
      <c r="J105" s="84"/>
    </row>
    <row r="106" spans="1:10" x14ac:dyDescent="0.25">
      <c r="A106" s="111"/>
      <c r="B106" s="26">
        <v>101</v>
      </c>
      <c r="C106" s="27"/>
      <c r="D106" s="26"/>
      <c r="E106" s="72"/>
      <c r="F106" s="73"/>
      <c r="G106" s="74"/>
      <c r="H106" s="26"/>
      <c r="I106" s="38">
        <f>МАЙ.21!I106+F106-E106</f>
        <v>0</v>
      </c>
      <c r="J106" s="84"/>
    </row>
    <row r="107" spans="1:10" x14ac:dyDescent="0.25">
      <c r="A107" s="110"/>
      <c r="B107" s="26">
        <v>102</v>
      </c>
      <c r="C107" s="27"/>
      <c r="D107" s="26"/>
      <c r="E107" s="72"/>
      <c r="F107" s="73"/>
      <c r="G107" s="74"/>
      <c r="H107" s="75"/>
      <c r="I107" s="38">
        <f>МАЙ.21!I107+F107-E107</f>
        <v>0</v>
      </c>
      <c r="J107" s="84"/>
    </row>
    <row r="108" spans="1:10" x14ac:dyDescent="0.25">
      <c r="A108" s="110"/>
      <c r="B108" s="26">
        <v>103</v>
      </c>
      <c r="C108" s="27"/>
      <c r="D108" s="26"/>
      <c r="E108" s="72"/>
      <c r="F108" s="73"/>
      <c r="G108" s="74"/>
      <c r="H108" s="26"/>
      <c r="I108" s="38">
        <f>МАЙ.21!I108+F108-E108</f>
        <v>0</v>
      </c>
      <c r="J108" s="84"/>
    </row>
    <row r="109" spans="1:10" ht="30" x14ac:dyDescent="0.25">
      <c r="A109" s="110"/>
      <c r="B109" s="26">
        <v>104</v>
      </c>
      <c r="C109" s="27" t="s">
        <v>57</v>
      </c>
      <c r="D109" s="26"/>
      <c r="E109" s="72">
        <v>620</v>
      </c>
      <c r="F109" s="73"/>
      <c r="G109" s="74"/>
      <c r="H109" s="26"/>
      <c r="I109" s="38">
        <f>МАЙ.21!I109+F109-E109</f>
        <v>-3720</v>
      </c>
      <c r="J109" s="84"/>
    </row>
    <row r="110" spans="1:10" x14ac:dyDescent="0.25">
      <c r="A110" s="110"/>
      <c r="B110" s="26">
        <v>105</v>
      </c>
      <c r="C110" s="27"/>
      <c r="D110" s="26"/>
      <c r="E110" s="72"/>
      <c r="F110" s="73"/>
      <c r="G110" s="74"/>
      <c r="H110" s="26"/>
      <c r="I110" s="38">
        <f>МАЙ.21!I110+F110-E110</f>
        <v>0</v>
      </c>
      <c r="J110" s="84"/>
    </row>
    <row r="111" spans="1:10" x14ac:dyDescent="0.25">
      <c r="A111" s="111"/>
      <c r="B111" s="26">
        <v>106</v>
      </c>
      <c r="C111" s="27"/>
      <c r="D111" s="26"/>
      <c r="E111" s="72"/>
      <c r="F111" s="73"/>
      <c r="G111" s="74"/>
      <c r="H111" s="26"/>
      <c r="I111" s="38">
        <f>МАЙ.21!I111+F111-E111</f>
        <v>0</v>
      </c>
      <c r="J111" s="84"/>
    </row>
    <row r="112" spans="1:10" x14ac:dyDescent="0.25">
      <c r="A112" s="111"/>
      <c r="B112" s="26">
        <v>107</v>
      </c>
      <c r="C112" s="27"/>
      <c r="D112" s="26"/>
      <c r="E112" s="72"/>
      <c r="F112" s="73"/>
      <c r="G112" s="74"/>
      <c r="H112" s="75"/>
      <c r="I112" s="38">
        <f>МАЙ.21!I112+F112-E112</f>
        <v>0</v>
      </c>
      <c r="J112" s="84"/>
    </row>
    <row r="113" spans="1:10" x14ac:dyDescent="0.25">
      <c r="A113" s="111"/>
      <c r="B113" s="26">
        <v>108</v>
      </c>
      <c r="C113" s="27"/>
      <c r="D113" s="26"/>
      <c r="E113" s="72"/>
      <c r="F113" s="73"/>
      <c r="G113" s="74"/>
      <c r="H113" s="75"/>
      <c r="I113" s="38">
        <f>МАЙ.21!I113+F113-E113</f>
        <v>0</v>
      </c>
      <c r="J113" s="84"/>
    </row>
    <row r="114" spans="1:10" x14ac:dyDescent="0.25">
      <c r="A114" s="111"/>
      <c r="B114" s="26">
        <v>109</v>
      </c>
      <c r="C114" s="27"/>
      <c r="D114" s="26"/>
      <c r="E114" s="72"/>
      <c r="F114" s="73"/>
      <c r="G114" s="74"/>
      <c r="H114" s="75"/>
      <c r="I114" s="38">
        <f>МАЙ.21!I114+F114-E114</f>
        <v>0</v>
      </c>
      <c r="J114" s="84"/>
    </row>
    <row r="115" spans="1:10" x14ac:dyDescent="0.25">
      <c r="A115" s="111"/>
      <c r="B115" s="26">
        <v>110</v>
      </c>
      <c r="C115" s="27" t="s">
        <v>58</v>
      </c>
      <c r="D115" s="26"/>
      <c r="E115" s="72">
        <v>620</v>
      </c>
      <c r="F115" s="73"/>
      <c r="G115" s="74"/>
      <c r="H115" s="26"/>
      <c r="I115" s="38">
        <f>МАЙ.21!I115+F115-E115</f>
        <v>-3720</v>
      </c>
      <c r="J115" s="84"/>
    </row>
    <row r="116" spans="1:10" x14ac:dyDescent="0.25">
      <c r="A116" s="111"/>
      <c r="B116" s="26">
        <v>111</v>
      </c>
      <c r="C116" s="27" t="s">
        <v>59</v>
      </c>
      <c r="D116" s="26"/>
      <c r="E116" s="72">
        <v>620</v>
      </c>
      <c r="F116" s="73">
        <v>5000</v>
      </c>
      <c r="G116" s="74" t="s">
        <v>232</v>
      </c>
      <c r="H116" s="75">
        <v>44355</v>
      </c>
      <c r="I116" s="38">
        <f>МАЙ.21!I116+F116-E116</f>
        <v>1280</v>
      </c>
      <c r="J116" s="84"/>
    </row>
    <row r="117" spans="1:10" x14ac:dyDescent="0.25">
      <c r="A117" s="111"/>
      <c r="B117" s="26">
        <v>112</v>
      </c>
      <c r="C117" s="27"/>
      <c r="D117" s="26"/>
      <c r="E117" s="72"/>
      <c r="F117" s="73"/>
      <c r="G117" s="74"/>
      <c r="H117" s="26"/>
      <c r="I117" s="38">
        <f>МАЙ.21!I117+F117-E117</f>
        <v>0</v>
      </c>
      <c r="J117" s="84"/>
    </row>
    <row r="118" spans="1:10" x14ac:dyDescent="0.25">
      <c r="A118" s="111"/>
      <c r="B118" s="26">
        <v>113</v>
      </c>
      <c r="C118" s="27" t="s">
        <v>60</v>
      </c>
      <c r="D118" s="26"/>
      <c r="E118" s="72">
        <v>620</v>
      </c>
      <c r="F118" s="73">
        <v>10000</v>
      </c>
      <c r="G118" s="74" t="s">
        <v>233</v>
      </c>
      <c r="H118" s="75">
        <v>44362</v>
      </c>
      <c r="I118" s="38">
        <f>МАЙ.21!I118+F118-E118</f>
        <v>6280</v>
      </c>
      <c r="J118" s="84"/>
    </row>
    <row r="119" spans="1:10" x14ac:dyDescent="0.25">
      <c r="A119" s="111"/>
      <c r="B119" s="26">
        <v>114</v>
      </c>
      <c r="C119" s="27"/>
      <c r="D119" s="26"/>
      <c r="E119" s="72">
        <v>620</v>
      </c>
      <c r="F119" s="73"/>
      <c r="G119" s="74"/>
      <c r="H119" s="26"/>
      <c r="I119" s="38">
        <f>МАЙ.21!I119+F119-E119</f>
        <v>-3720</v>
      </c>
      <c r="J119" s="84"/>
    </row>
    <row r="120" spans="1:10" x14ac:dyDescent="0.25">
      <c r="A120" s="111"/>
      <c r="B120" s="26">
        <v>115</v>
      </c>
      <c r="C120" s="27"/>
      <c r="D120" s="26"/>
      <c r="E120" s="72"/>
      <c r="F120" s="73"/>
      <c r="G120" s="74"/>
      <c r="H120" s="26"/>
      <c r="I120" s="38">
        <f>МАЙ.21!I120+F120-E120</f>
        <v>0</v>
      </c>
      <c r="J120" s="84"/>
    </row>
    <row r="121" spans="1:10" x14ac:dyDescent="0.25">
      <c r="A121" s="111"/>
      <c r="B121" s="26">
        <v>116</v>
      </c>
      <c r="C121" s="27"/>
      <c r="D121" s="26"/>
      <c r="E121" s="72"/>
      <c r="F121" s="73"/>
      <c r="G121" s="74"/>
      <c r="H121" s="26"/>
      <c r="I121" s="38">
        <f>МАЙ.21!I121+F121-E121</f>
        <v>0</v>
      </c>
      <c r="J121" s="84"/>
    </row>
    <row r="122" spans="1:10" ht="30" x14ac:dyDescent="0.25">
      <c r="A122" s="111"/>
      <c r="B122" s="26">
        <v>117</v>
      </c>
      <c r="C122" s="50" t="s">
        <v>62</v>
      </c>
      <c r="D122" s="26"/>
      <c r="E122" s="72">
        <v>620</v>
      </c>
      <c r="F122" s="73"/>
      <c r="G122" s="74"/>
      <c r="H122" s="26"/>
      <c r="I122" s="38">
        <f>МАЙ.21!I122+F122-E122</f>
        <v>-3720</v>
      </c>
      <c r="J122" s="84"/>
    </row>
    <row r="123" spans="1:10" x14ac:dyDescent="0.25">
      <c r="A123" s="111"/>
      <c r="B123" s="26">
        <v>118</v>
      </c>
      <c r="C123" s="27" t="s">
        <v>61</v>
      </c>
      <c r="D123" s="26"/>
      <c r="E123" s="72">
        <v>620</v>
      </c>
      <c r="F123" s="73"/>
      <c r="G123" s="74"/>
      <c r="H123" s="26"/>
      <c r="I123" s="38">
        <f>МАЙ.21!I123+F123-E123</f>
        <v>-3720</v>
      </c>
      <c r="J123" s="84"/>
    </row>
    <row r="124" spans="1:10" x14ac:dyDescent="0.25">
      <c r="A124" s="111"/>
      <c r="B124" s="26">
        <v>119</v>
      </c>
      <c r="C124" s="27" t="s">
        <v>63</v>
      </c>
      <c r="D124" s="26"/>
      <c r="E124" s="72">
        <v>620</v>
      </c>
      <c r="F124" s="73"/>
      <c r="G124" s="74"/>
      <c r="H124" s="75"/>
      <c r="I124" s="38">
        <f>МАЙ.21!I124+F124-E124</f>
        <v>3930</v>
      </c>
      <c r="J124" s="84"/>
    </row>
    <row r="125" spans="1:10" x14ac:dyDescent="0.25">
      <c r="A125" s="111"/>
      <c r="B125" s="26">
        <v>120</v>
      </c>
      <c r="C125" s="27"/>
      <c r="D125" s="26"/>
      <c r="E125" s="72"/>
      <c r="F125" s="79"/>
      <c r="G125" s="26"/>
      <c r="H125" s="75"/>
      <c r="I125" s="38">
        <f>МАЙ.21!I125+F125-E125</f>
        <v>0</v>
      </c>
      <c r="J125" s="84"/>
    </row>
    <row r="126" spans="1:10" x14ac:dyDescent="0.25">
      <c r="A126" s="111"/>
      <c r="B126" s="26">
        <v>121</v>
      </c>
      <c r="C126" s="27" t="s">
        <v>64</v>
      </c>
      <c r="D126" s="26"/>
      <c r="E126" s="72">
        <v>620</v>
      </c>
      <c r="F126" s="73"/>
      <c r="G126" s="74"/>
      <c r="H126" s="26"/>
      <c r="I126" s="38">
        <f>МАЙ.21!I126+F126-E126</f>
        <v>-3720</v>
      </c>
      <c r="J126" s="84"/>
    </row>
    <row r="127" spans="1:10" x14ac:dyDescent="0.25">
      <c r="A127" s="111"/>
      <c r="B127" s="26">
        <v>122</v>
      </c>
      <c r="C127" s="27"/>
      <c r="D127" s="26"/>
      <c r="E127" s="72"/>
      <c r="F127" s="73"/>
      <c r="G127" s="74"/>
      <c r="H127" s="26"/>
      <c r="I127" s="38">
        <f>МАЙ.21!I127+F127-E127</f>
        <v>0</v>
      </c>
      <c r="J127" s="84"/>
    </row>
    <row r="128" spans="1:10" x14ac:dyDescent="0.25">
      <c r="A128" s="111"/>
      <c r="B128" s="26">
        <v>123</v>
      </c>
      <c r="C128" s="27" t="s">
        <v>65</v>
      </c>
      <c r="D128" s="26"/>
      <c r="E128" s="72">
        <v>620</v>
      </c>
      <c r="F128" s="73"/>
      <c r="G128" s="74"/>
      <c r="H128" s="26"/>
      <c r="I128" s="38">
        <f>МАЙ.21!I128+F128-E128</f>
        <v>-3720</v>
      </c>
      <c r="J128" s="84"/>
    </row>
    <row r="129" spans="1:10" x14ac:dyDescent="0.25">
      <c r="A129" s="111"/>
      <c r="B129" s="26">
        <v>124</v>
      </c>
      <c r="C129" s="27" t="s">
        <v>66</v>
      </c>
      <c r="D129" s="26"/>
      <c r="E129" s="72">
        <v>620</v>
      </c>
      <c r="F129" s="73">
        <v>13000</v>
      </c>
      <c r="G129" s="74" t="s">
        <v>234</v>
      </c>
      <c r="H129" s="75">
        <v>44362</v>
      </c>
      <c r="I129" s="38">
        <f>МАЙ.21!I129+F129-E129</f>
        <v>9280</v>
      </c>
      <c r="J129" s="84"/>
    </row>
    <row r="130" spans="1:10" x14ac:dyDescent="0.25">
      <c r="A130" s="111"/>
      <c r="B130" s="26">
        <v>125</v>
      </c>
      <c r="C130" s="27" t="s">
        <v>210</v>
      </c>
      <c r="D130" s="26"/>
      <c r="E130" s="72">
        <v>620</v>
      </c>
      <c r="F130" s="73">
        <v>650</v>
      </c>
      <c r="G130" s="74" t="s">
        <v>246</v>
      </c>
      <c r="H130" s="75">
        <v>44370</v>
      </c>
      <c r="I130" s="38">
        <f>МАЙ.21!I130+F130-E130</f>
        <v>150</v>
      </c>
      <c r="J130" s="84"/>
    </row>
    <row r="131" spans="1:10" x14ac:dyDescent="0.25">
      <c r="A131" s="111"/>
      <c r="B131" s="26">
        <v>126</v>
      </c>
      <c r="C131" s="27" t="s">
        <v>210</v>
      </c>
      <c r="D131" s="26"/>
      <c r="E131" s="72">
        <v>620</v>
      </c>
      <c r="F131" s="73"/>
      <c r="G131" s="74"/>
      <c r="H131" s="75"/>
      <c r="I131" s="38">
        <f>МАЙ.21!I131+F131-E131</f>
        <v>-3070</v>
      </c>
      <c r="J131" s="84"/>
    </row>
    <row r="132" spans="1:10" x14ac:dyDescent="0.25">
      <c r="A132" s="111"/>
      <c r="B132" s="26">
        <v>127</v>
      </c>
      <c r="C132" s="27" t="s">
        <v>69</v>
      </c>
      <c r="D132" s="26"/>
      <c r="E132" s="72">
        <v>620</v>
      </c>
      <c r="F132" s="73"/>
      <c r="G132" s="74"/>
      <c r="H132" s="75"/>
      <c r="I132" s="38">
        <f>МАЙ.21!I132+F132-E132</f>
        <v>-3720</v>
      </c>
      <c r="J132" s="84"/>
    </row>
    <row r="133" spans="1:10" x14ac:dyDescent="0.25">
      <c r="A133" s="111"/>
      <c r="B133" s="26">
        <v>128</v>
      </c>
      <c r="C133" s="27" t="s">
        <v>70</v>
      </c>
      <c r="D133" s="26"/>
      <c r="E133" s="72">
        <v>620</v>
      </c>
      <c r="F133" s="73"/>
      <c r="G133" s="74"/>
      <c r="H133" s="75"/>
      <c r="I133" s="38">
        <f>МАЙ.21!I133+F133-E133</f>
        <v>-3720</v>
      </c>
      <c r="J133" s="84"/>
    </row>
    <row r="134" spans="1:10" ht="30" x14ac:dyDescent="0.25">
      <c r="A134" s="111"/>
      <c r="B134" s="26">
        <v>129</v>
      </c>
      <c r="C134" s="27" t="s">
        <v>71</v>
      </c>
      <c r="D134" s="26"/>
      <c r="E134" s="72">
        <v>620</v>
      </c>
      <c r="F134" s="73"/>
      <c r="G134" s="74"/>
      <c r="H134" s="75"/>
      <c r="I134" s="38">
        <f>МАЙ.21!I134+F134-E134</f>
        <v>-3720</v>
      </c>
      <c r="J134" s="84"/>
    </row>
    <row r="135" spans="1:10" ht="30" x14ac:dyDescent="0.25">
      <c r="A135" s="110"/>
      <c r="B135" s="26">
        <v>130</v>
      </c>
      <c r="C135" s="27" t="s">
        <v>72</v>
      </c>
      <c r="D135" s="26"/>
      <c r="E135" s="72">
        <v>620</v>
      </c>
      <c r="F135" s="73"/>
      <c r="G135" s="74"/>
      <c r="H135" s="75"/>
      <c r="I135" s="38">
        <f>МАЙ.21!I135+F135-E135</f>
        <v>-3720</v>
      </c>
      <c r="J135" s="84"/>
    </row>
    <row r="136" spans="1:10" ht="30" x14ac:dyDescent="0.25">
      <c r="A136" s="110"/>
      <c r="B136" s="26">
        <v>131</v>
      </c>
      <c r="C136" s="27" t="s">
        <v>73</v>
      </c>
      <c r="D136" s="26"/>
      <c r="E136" s="72">
        <v>620</v>
      </c>
      <c r="F136" s="73"/>
      <c r="G136" s="74"/>
      <c r="H136" s="26"/>
      <c r="I136" s="38">
        <f>МАЙ.21!I136+F136-E136</f>
        <v>-3720</v>
      </c>
      <c r="J136" s="84"/>
    </row>
    <row r="137" spans="1:10" ht="30" x14ac:dyDescent="0.25">
      <c r="A137" s="110"/>
      <c r="B137" s="26">
        <v>132</v>
      </c>
      <c r="C137" s="27" t="s">
        <v>72</v>
      </c>
      <c r="D137" s="26"/>
      <c r="E137" s="72">
        <v>620</v>
      </c>
      <c r="F137" s="73"/>
      <c r="G137" s="74"/>
      <c r="H137" s="75"/>
      <c r="I137" s="38">
        <f>МАЙ.21!I137+F137-E137</f>
        <v>-3720</v>
      </c>
      <c r="J137" s="84"/>
    </row>
    <row r="138" spans="1:10" x14ac:dyDescent="0.25">
      <c r="A138" s="111"/>
      <c r="B138" s="26">
        <v>133</v>
      </c>
      <c r="C138" s="27" t="s">
        <v>74</v>
      </c>
      <c r="D138" s="26"/>
      <c r="E138" s="72">
        <v>620</v>
      </c>
      <c r="F138" s="73"/>
      <c r="G138" s="74"/>
      <c r="H138" s="75"/>
      <c r="I138" s="38">
        <f>МАЙ.21!I138+F138-E138</f>
        <v>1280</v>
      </c>
      <c r="J138" s="84"/>
    </row>
    <row r="139" spans="1:10" ht="30" x14ac:dyDescent="0.25">
      <c r="A139" s="111"/>
      <c r="B139" s="26">
        <v>134</v>
      </c>
      <c r="C139" s="27" t="s">
        <v>75</v>
      </c>
      <c r="D139" s="26"/>
      <c r="E139" s="72">
        <v>620</v>
      </c>
      <c r="F139" s="38"/>
      <c r="G139" s="74"/>
      <c r="H139" s="75"/>
      <c r="I139" s="38">
        <f>МАЙ.21!I139+F139-E139</f>
        <v>-2220</v>
      </c>
      <c r="J139" s="84"/>
    </row>
    <row r="140" spans="1:10" x14ac:dyDescent="0.25">
      <c r="A140" s="111"/>
      <c r="B140" s="26">
        <v>135</v>
      </c>
      <c r="C140" s="27" t="s">
        <v>76</v>
      </c>
      <c r="D140" s="26"/>
      <c r="E140" s="72">
        <v>620</v>
      </c>
      <c r="F140" s="73">
        <v>620</v>
      </c>
      <c r="G140" s="74" t="s">
        <v>235</v>
      </c>
      <c r="H140" s="75">
        <v>44362</v>
      </c>
      <c r="I140" s="38">
        <f>МАЙ.21!I140+F140-E140</f>
        <v>170</v>
      </c>
      <c r="J140" s="84"/>
    </row>
    <row r="141" spans="1:10" x14ac:dyDescent="0.25">
      <c r="A141" s="111"/>
      <c r="B141" s="26">
        <v>136</v>
      </c>
      <c r="C141" s="27" t="s">
        <v>77</v>
      </c>
      <c r="D141" s="26"/>
      <c r="E141" s="72">
        <v>620</v>
      </c>
      <c r="F141" s="73"/>
      <c r="G141" s="74"/>
      <c r="H141" s="26"/>
      <c r="I141" s="38">
        <f>МАЙ.21!I141+F141-E141</f>
        <v>-2220</v>
      </c>
      <c r="J141" s="84"/>
    </row>
    <row r="142" spans="1:10" x14ac:dyDescent="0.25">
      <c r="A142" s="111"/>
      <c r="B142" s="26">
        <v>137</v>
      </c>
      <c r="C142" s="27"/>
      <c r="D142" s="26"/>
      <c r="E142" s="72"/>
      <c r="F142" s="73"/>
      <c r="G142" s="74"/>
      <c r="H142" s="26"/>
      <c r="I142" s="38">
        <f>МАЙ.21!I142+F142-E142</f>
        <v>0</v>
      </c>
      <c r="J142" s="84"/>
    </row>
    <row r="143" spans="1:10" ht="30" x14ac:dyDescent="0.25">
      <c r="A143" s="111"/>
      <c r="B143" s="26">
        <v>138</v>
      </c>
      <c r="C143" s="27" t="s">
        <v>78</v>
      </c>
      <c r="D143" s="26"/>
      <c r="E143" s="72">
        <v>620</v>
      </c>
      <c r="F143" s="73"/>
      <c r="G143" s="74"/>
      <c r="H143" s="26"/>
      <c r="I143" s="38">
        <f>МАЙ.21!I143+F143-E143</f>
        <v>-2220</v>
      </c>
      <c r="J143" s="84"/>
    </row>
    <row r="144" spans="1:10" x14ac:dyDescent="0.25">
      <c r="A144" s="111"/>
      <c r="B144" s="26">
        <v>139</v>
      </c>
      <c r="C144" s="27" t="s">
        <v>79</v>
      </c>
      <c r="D144" s="26"/>
      <c r="E144" s="72">
        <v>620</v>
      </c>
      <c r="F144" s="73"/>
      <c r="G144" s="74"/>
      <c r="H144" s="26"/>
      <c r="I144" s="38">
        <f>МАЙ.21!I144+F144-E144</f>
        <v>-3720</v>
      </c>
      <c r="J144" s="84"/>
    </row>
    <row r="145" spans="1:10" x14ac:dyDescent="0.25">
      <c r="A145" s="111"/>
      <c r="B145" s="26">
        <v>140</v>
      </c>
      <c r="C145" s="27" t="s">
        <v>241</v>
      </c>
      <c r="D145" s="26"/>
      <c r="E145" s="72">
        <v>620</v>
      </c>
      <c r="F145" s="73">
        <v>11200</v>
      </c>
      <c r="G145" s="74" t="s">
        <v>236</v>
      </c>
      <c r="H145" s="75">
        <v>44350</v>
      </c>
      <c r="I145" s="38">
        <f>МАЙ.21!I145+F145-E145</f>
        <v>7480</v>
      </c>
      <c r="J145" s="84"/>
    </row>
    <row r="146" spans="1:10" x14ac:dyDescent="0.25">
      <c r="A146" s="111"/>
      <c r="B146" s="26">
        <v>141</v>
      </c>
      <c r="C146" s="27"/>
      <c r="D146" s="26"/>
      <c r="E146" s="72"/>
      <c r="F146" s="73"/>
      <c r="G146" s="74"/>
      <c r="H146" s="26"/>
      <c r="I146" s="38">
        <f>МАЙ.21!I146+F146-E146</f>
        <v>0</v>
      </c>
      <c r="J146" s="84"/>
    </row>
    <row r="147" spans="1:10" ht="30" x14ac:dyDescent="0.25">
      <c r="A147" s="111"/>
      <c r="B147" s="26">
        <v>142</v>
      </c>
      <c r="C147" s="27" t="s">
        <v>81</v>
      </c>
      <c r="D147" s="26"/>
      <c r="E147" s="72">
        <v>620</v>
      </c>
      <c r="F147" s="73"/>
      <c r="G147" s="74"/>
      <c r="H147" s="26"/>
      <c r="I147" s="38">
        <f>МАЙ.21!I147+F147-E147</f>
        <v>-3720</v>
      </c>
      <c r="J147" s="84"/>
    </row>
    <row r="148" spans="1:10" ht="30" x14ac:dyDescent="0.25">
      <c r="A148" s="111"/>
      <c r="B148" s="26">
        <v>143</v>
      </c>
      <c r="C148" s="27" t="s">
        <v>82</v>
      </c>
      <c r="D148" s="26"/>
      <c r="E148" s="72">
        <v>620</v>
      </c>
      <c r="F148" s="73"/>
      <c r="G148" s="74"/>
      <c r="H148" s="26"/>
      <c r="I148" s="38">
        <f>МАЙ.21!I148+F148-E148</f>
        <v>-3720</v>
      </c>
      <c r="J148" s="84"/>
    </row>
    <row r="149" spans="1:10" ht="30" x14ac:dyDescent="0.25">
      <c r="A149" s="111"/>
      <c r="B149" s="26">
        <v>144</v>
      </c>
      <c r="C149" s="27" t="s">
        <v>83</v>
      </c>
      <c r="D149" s="26"/>
      <c r="E149" s="72">
        <v>620</v>
      </c>
      <c r="F149" s="73">
        <v>4200</v>
      </c>
      <c r="G149" s="74" t="s">
        <v>237</v>
      </c>
      <c r="H149" s="75">
        <v>44357</v>
      </c>
      <c r="I149" s="38">
        <f>МАЙ.21!I149+F149-E149</f>
        <v>480</v>
      </c>
      <c r="J149" s="84"/>
    </row>
    <row r="150" spans="1:10" x14ac:dyDescent="0.25">
      <c r="A150" s="111"/>
      <c r="B150" s="26">
        <v>145</v>
      </c>
      <c r="C150" s="27" t="s">
        <v>84</v>
      </c>
      <c r="D150" s="26"/>
      <c r="E150" s="72">
        <v>620</v>
      </c>
      <c r="F150" s="73"/>
      <c r="G150" s="74"/>
      <c r="H150" s="26"/>
      <c r="I150" s="38">
        <f>МАЙ.21!I150+F150-E150</f>
        <v>9417</v>
      </c>
      <c r="J150" s="84"/>
    </row>
    <row r="151" spans="1:10" ht="30" x14ac:dyDescent="0.25">
      <c r="A151" s="111"/>
      <c r="B151" s="26">
        <v>146</v>
      </c>
      <c r="C151" s="27" t="s">
        <v>85</v>
      </c>
      <c r="D151" s="26"/>
      <c r="E151" s="72">
        <v>620</v>
      </c>
      <c r="F151" s="73"/>
      <c r="G151" s="74"/>
      <c r="H151" s="75"/>
      <c r="I151" s="38">
        <f>МАЙ.21!I151+F151-E151</f>
        <v>-3720</v>
      </c>
      <c r="J151" s="84"/>
    </row>
    <row r="152" spans="1:10" ht="30" x14ac:dyDescent="0.25">
      <c r="A152" s="111"/>
      <c r="B152" s="26">
        <v>147</v>
      </c>
      <c r="C152" s="27" t="s">
        <v>86</v>
      </c>
      <c r="D152" s="26"/>
      <c r="E152" s="72">
        <v>620</v>
      </c>
      <c r="F152" s="38"/>
      <c r="G152" s="74"/>
      <c r="H152" s="75"/>
      <c r="I152" s="38">
        <f>МАЙ.21!I152+F152-E152</f>
        <v>-3720</v>
      </c>
      <c r="J152" s="84"/>
    </row>
    <row r="153" spans="1:10" x14ac:dyDescent="0.25">
      <c r="A153" s="111"/>
      <c r="B153" s="26">
        <v>148</v>
      </c>
      <c r="C153" s="27"/>
      <c r="D153" s="26"/>
      <c r="E153" s="72"/>
      <c r="F153" s="73"/>
      <c r="G153" s="74"/>
      <c r="H153" s="26"/>
      <c r="I153" s="38">
        <f>МАЙ.21!I153+F153-E153</f>
        <v>0</v>
      </c>
      <c r="J153" s="84"/>
    </row>
    <row r="154" spans="1:10" x14ac:dyDescent="0.25">
      <c r="A154" s="111"/>
      <c r="B154" s="26">
        <v>149</v>
      </c>
      <c r="C154" s="27" t="s">
        <v>87</v>
      </c>
      <c r="D154" s="26"/>
      <c r="E154" s="72">
        <v>620</v>
      </c>
      <c r="F154" s="73"/>
      <c r="G154" s="74"/>
      <c r="H154" s="75"/>
      <c r="I154" s="38">
        <f>МАЙ.21!I154+F154-E154</f>
        <v>-3720</v>
      </c>
      <c r="J154" s="84"/>
    </row>
    <row r="155" spans="1:10" ht="30" x14ac:dyDescent="0.25">
      <c r="A155" s="111"/>
      <c r="B155" s="26">
        <v>150</v>
      </c>
      <c r="C155" s="27" t="s">
        <v>88</v>
      </c>
      <c r="D155" s="26"/>
      <c r="E155" s="72">
        <v>620</v>
      </c>
      <c r="F155" s="73"/>
      <c r="G155" s="74"/>
      <c r="H155" s="75"/>
      <c r="I155" s="38">
        <f>МАЙ.21!I155+F155-E155</f>
        <v>-3720</v>
      </c>
      <c r="J155" s="84"/>
    </row>
    <row r="156" spans="1:10" x14ac:dyDescent="0.25">
      <c r="A156" s="111"/>
      <c r="B156" s="26">
        <v>151</v>
      </c>
      <c r="C156" s="27" t="s">
        <v>89</v>
      </c>
      <c r="D156" s="26"/>
      <c r="E156" s="72">
        <v>620</v>
      </c>
      <c r="F156" s="73"/>
      <c r="G156" s="74"/>
      <c r="H156" s="26"/>
      <c r="I156" s="38">
        <f>МАЙ.21!I156+F156-E156</f>
        <v>-3720</v>
      </c>
      <c r="J156" s="84"/>
    </row>
    <row r="157" spans="1:10" ht="30" x14ac:dyDescent="0.25">
      <c r="A157" s="111"/>
      <c r="B157" s="26">
        <v>152</v>
      </c>
      <c r="C157" s="27" t="s">
        <v>88</v>
      </c>
      <c r="D157" s="26"/>
      <c r="E157" s="72">
        <v>620</v>
      </c>
      <c r="F157" s="73"/>
      <c r="G157" s="74"/>
      <c r="H157" s="26"/>
      <c r="I157" s="38">
        <f>МАЙ.21!I157+F157-E157</f>
        <v>-3720</v>
      </c>
      <c r="J157" s="84"/>
    </row>
    <row r="158" spans="1:10" x14ac:dyDescent="0.25">
      <c r="A158" s="111"/>
      <c r="B158" s="26">
        <v>153</v>
      </c>
      <c r="C158" s="27" t="s">
        <v>90</v>
      </c>
      <c r="D158" s="26"/>
      <c r="E158" s="72">
        <v>620</v>
      </c>
      <c r="F158" s="73"/>
      <c r="G158" s="74"/>
      <c r="H158" s="26"/>
      <c r="I158" s="38">
        <f>МАЙ.21!I158+F158-E158</f>
        <v>-2960</v>
      </c>
      <c r="J158" s="84"/>
    </row>
    <row r="159" spans="1:10" ht="30" x14ac:dyDescent="0.25">
      <c r="A159" s="111"/>
      <c r="B159" s="26">
        <v>154</v>
      </c>
      <c r="C159" s="27" t="s">
        <v>91</v>
      </c>
      <c r="D159" s="26"/>
      <c r="E159" s="72">
        <v>620</v>
      </c>
      <c r="F159" s="73"/>
      <c r="G159" s="74"/>
      <c r="H159" s="26"/>
      <c r="I159" s="38">
        <f>МАЙ.21!I159+F159-E159</f>
        <v>-3720</v>
      </c>
      <c r="J159" s="84"/>
    </row>
    <row r="160" spans="1:10" x14ac:dyDescent="0.25">
      <c r="A160" s="111"/>
      <c r="B160" s="26">
        <v>155</v>
      </c>
      <c r="C160" s="27" t="s">
        <v>92</v>
      </c>
      <c r="D160" s="26"/>
      <c r="E160" s="72">
        <v>620</v>
      </c>
      <c r="F160" s="73"/>
      <c r="G160" s="74"/>
      <c r="H160" s="26"/>
      <c r="I160" s="38">
        <f>МАЙ.21!I160+F160-E160</f>
        <v>-3720</v>
      </c>
      <c r="J160" s="84"/>
    </row>
    <row r="161" spans="1:10" x14ac:dyDescent="0.25">
      <c r="A161" s="111"/>
      <c r="B161" s="26">
        <v>156</v>
      </c>
      <c r="C161" s="27" t="s">
        <v>93</v>
      </c>
      <c r="D161" s="26"/>
      <c r="E161" s="72">
        <v>620</v>
      </c>
      <c r="F161" s="73"/>
      <c r="G161" s="74"/>
      <c r="H161" s="26"/>
      <c r="I161" s="38">
        <f>МАЙ.21!I161+F161-E161</f>
        <v>-3720</v>
      </c>
      <c r="J161" s="84"/>
    </row>
    <row r="162" spans="1:10" x14ac:dyDescent="0.25">
      <c r="A162" s="111"/>
      <c r="B162" s="26">
        <v>157</v>
      </c>
      <c r="C162" s="27" t="s">
        <v>94</v>
      </c>
      <c r="D162" s="26"/>
      <c r="E162" s="72">
        <v>620</v>
      </c>
      <c r="F162" s="73"/>
      <c r="G162" s="74"/>
      <c r="H162" s="26"/>
      <c r="I162" s="38">
        <f>МАЙ.21!I162+F162-E162</f>
        <v>-3720</v>
      </c>
      <c r="J162" s="84"/>
    </row>
    <row r="163" spans="1:10" ht="30" x14ac:dyDescent="0.25">
      <c r="A163" s="111"/>
      <c r="B163" s="26">
        <v>158</v>
      </c>
      <c r="C163" s="27" t="s">
        <v>95</v>
      </c>
      <c r="D163" s="26"/>
      <c r="E163" s="72">
        <v>620</v>
      </c>
      <c r="F163" s="73"/>
      <c r="G163" s="74"/>
      <c r="H163" s="26"/>
      <c r="I163" s="38">
        <f>МАЙ.21!I163+F163-E163</f>
        <v>-3070</v>
      </c>
      <c r="J163" s="84"/>
    </row>
    <row r="164" spans="1:10" x14ac:dyDescent="0.25">
      <c r="A164" s="111"/>
      <c r="B164" s="26">
        <v>159</v>
      </c>
      <c r="C164" s="27" t="s">
        <v>96</v>
      </c>
      <c r="D164" s="26"/>
      <c r="E164" s="72">
        <v>620</v>
      </c>
      <c r="F164" s="73"/>
      <c r="G164" s="74"/>
      <c r="H164" s="75"/>
      <c r="I164" s="38">
        <f>МАЙ.21!I164+F164-E164</f>
        <v>-3720</v>
      </c>
      <c r="J164" s="84"/>
    </row>
    <row r="165" spans="1:10" ht="30" x14ac:dyDescent="0.25">
      <c r="A165" s="111"/>
      <c r="B165" s="26">
        <v>160</v>
      </c>
      <c r="C165" s="27" t="s">
        <v>97</v>
      </c>
      <c r="D165" s="26"/>
      <c r="E165" s="72">
        <v>620</v>
      </c>
      <c r="F165" s="73"/>
      <c r="G165" s="74"/>
      <c r="H165" s="26"/>
      <c r="I165" s="38">
        <f>МАЙ.21!I165+F165-E165</f>
        <v>-3720</v>
      </c>
      <c r="J165" s="84"/>
    </row>
    <row r="166" spans="1:10" ht="30" x14ac:dyDescent="0.25">
      <c r="A166" s="111"/>
      <c r="B166" s="26">
        <v>161</v>
      </c>
      <c r="C166" s="27" t="s">
        <v>98</v>
      </c>
      <c r="D166" s="26"/>
      <c r="E166" s="72">
        <v>620</v>
      </c>
      <c r="F166" s="73"/>
      <c r="G166" s="74"/>
      <c r="H166" s="26"/>
      <c r="I166" s="38">
        <f>МАЙ.21!I166+F166-E166</f>
        <v>-3720</v>
      </c>
      <c r="J166" s="84"/>
    </row>
    <row r="167" spans="1:10" ht="30" x14ac:dyDescent="0.25">
      <c r="A167" s="111"/>
      <c r="B167" s="26">
        <v>162</v>
      </c>
      <c r="C167" s="27" t="s">
        <v>99</v>
      </c>
      <c r="D167" s="26"/>
      <c r="E167" s="72">
        <v>620</v>
      </c>
      <c r="F167" s="73"/>
      <c r="G167" s="74"/>
      <c r="H167" s="26"/>
      <c r="I167" s="38">
        <f>МАЙ.21!I167+F167-E167</f>
        <v>-3720</v>
      </c>
      <c r="J167" s="84"/>
    </row>
    <row r="168" spans="1:10" ht="30" x14ac:dyDescent="0.25">
      <c r="A168" s="111"/>
      <c r="B168" s="26">
        <v>163</v>
      </c>
      <c r="C168" s="27" t="s">
        <v>98</v>
      </c>
      <c r="D168" s="26"/>
      <c r="E168" s="72">
        <v>620</v>
      </c>
      <c r="F168" s="73"/>
      <c r="G168" s="74"/>
      <c r="H168" s="75"/>
      <c r="I168" s="38">
        <f>МАЙ.21!I168+F168-E168</f>
        <v>-3720</v>
      </c>
      <c r="J168" s="84"/>
    </row>
    <row r="169" spans="1:10" ht="30" x14ac:dyDescent="0.25">
      <c r="A169" s="111"/>
      <c r="B169" s="26">
        <v>164</v>
      </c>
      <c r="C169" s="27" t="s">
        <v>100</v>
      </c>
      <c r="D169" s="26"/>
      <c r="E169" s="72">
        <v>620</v>
      </c>
      <c r="F169" s="73"/>
      <c r="G169" s="74"/>
      <c r="H169" s="75"/>
      <c r="I169" s="38">
        <f>МАЙ.21!I169+F169-E169</f>
        <v>-3720</v>
      </c>
      <c r="J169" s="84"/>
    </row>
    <row r="170" spans="1:10" ht="30" x14ac:dyDescent="0.25">
      <c r="A170" s="110"/>
      <c r="B170" s="26">
        <v>165</v>
      </c>
      <c r="C170" s="27" t="s">
        <v>98</v>
      </c>
      <c r="D170" s="26"/>
      <c r="E170" s="72">
        <v>620</v>
      </c>
      <c r="F170" s="73"/>
      <c r="G170" s="74"/>
      <c r="H170" s="75"/>
      <c r="I170" s="38">
        <f>МАЙ.21!I170+F170-E170</f>
        <v>-3720</v>
      </c>
      <c r="J170" s="84"/>
    </row>
    <row r="171" spans="1:10" ht="30" x14ac:dyDescent="0.25">
      <c r="A171" s="110"/>
      <c r="B171" s="26">
        <v>166</v>
      </c>
      <c r="C171" s="27" t="s">
        <v>100</v>
      </c>
      <c r="D171" s="26"/>
      <c r="E171" s="72">
        <v>620</v>
      </c>
      <c r="F171" s="73"/>
      <c r="G171" s="74"/>
      <c r="H171" s="26"/>
      <c r="I171" s="38">
        <f>МАЙ.21!I171+F171-E171</f>
        <v>-3720</v>
      </c>
      <c r="J171" s="84"/>
    </row>
    <row r="172" spans="1:10" x14ac:dyDescent="0.25">
      <c r="A172" s="110"/>
      <c r="B172" s="26">
        <v>167</v>
      </c>
      <c r="C172" s="27" t="s">
        <v>101</v>
      </c>
      <c r="D172" s="26"/>
      <c r="E172" s="72">
        <v>620</v>
      </c>
      <c r="F172" s="73"/>
      <c r="G172" s="74"/>
      <c r="H172" s="26"/>
      <c r="I172" s="38">
        <f>МАЙ.21!I172+F172-E172</f>
        <v>-3720</v>
      </c>
      <c r="J172" s="84"/>
    </row>
    <row r="173" spans="1:10" ht="30" x14ac:dyDescent="0.25">
      <c r="A173" s="110"/>
      <c r="B173" s="26">
        <v>168</v>
      </c>
      <c r="C173" s="27" t="s">
        <v>100</v>
      </c>
      <c r="D173" s="26"/>
      <c r="E173" s="72">
        <v>620</v>
      </c>
      <c r="F173" s="73"/>
      <c r="G173" s="74"/>
      <c r="H173" s="26"/>
      <c r="I173" s="38">
        <f>МАЙ.21!I173+F173-E173</f>
        <v>-3720</v>
      </c>
      <c r="J173" s="84"/>
    </row>
    <row r="174" spans="1:10" x14ac:dyDescent="0.25">
      <c r="A174" s="110"/>
      <c r="B174" s="26">
        <v>169</v>
      </c>
      <c r="C174" s="27" t="s">
        <v>102</v>
      </c>
      <c r="D174" s="26"/>
      <c r="E174" s="72">
        <v>620</v>
      </c>
      <c r="F174" s="73"/>
      <c r="G174" s="74"/>
      <c r="H174" s="26"/>
      <c r="I174" s="38">
        <f>МАЙ.21!I174+F174-E174</f>
        <v>-3720</v>
      </c>
      <c r="J174" s="84"/>
    </row>
    <row r="175" spans="1:10" x14ac:dyDescent="0.25">
      <c r="A175" s="110"/>
      <c r="B175" s="26">
        <v>170</v>
      </c>
      <c r="C175" s="27"/>
      <c r="D175" s="26"/>
      <c r="E175" s="72">
        <v>620</v>
      </c>
      <c r="F175" s="73"/>
      <c r="G175" s="74"/>
      <c r="H175" s="26"/>
      <c r="I175" s="38">
        <f>МАЙ.21!I175+F175-E175</f>
        <v>-3720</v>
      </c>
      <c r="J175" s="84"/>
    </row>
    <row r="176" spans="1:10" x14ac:dyDescent="0.25">
      <c r="A176" s="110"/>
      <c r="B176" s="26">
        <v>171</v>
      </c>
      <c r="C176" s="27" t="s">
        <v>103</v>
      </c>
      <c r="D176" s="26"/>
      <c r="E176" s="72">
        <v>620</v>
      </c>
      <c r="F176" s="73"/>
      <c r="G176" s="74"/>
      <c r="H176" s="26"/>
      <c r="I176" s="38">
        <f>МАЙ.21!I176+F176-E176</f>
        <v>-3720</v>
      </c>
      <c r="J176" s="84"/>
    </row>
    <row r="177" spans="1:10" ht="30" x14ac:dyDescent="0.25">
      <c r="A177" s="110"/>
      <c r="B177" s="26">
        <v>172</v>
      </c>
      <c r="C177" s="27" t="s">
        <v>104</v>
      </c>
      <c r="D177" s="26"/>
      <c r="E177" s="72">
        <v>620</v>
      </c>
      <c r="F177" s="73"/>
      <c r="G177" s="74"/>
      <c r="H177" s="26"/>
      <c r="I177" s="38">
        <f>МАЙ.21!I177+F177-E177</f>
        <v>8055</v>
      </c>
      <c r="J177" s="84"/>
    </row>
    <row r="178" spans="1:10" x14ac:dyDescent="0.25">
      <c r="A178" s="110"/>
      <c r="B178" s="26">
        <v>173</v>
      </c>
      <c r="C178" s="27" t="s">
        <v>105</v>
      </c>
      <c r="D178" s="26"/>
      <c r="E178" s="72">
        <v>620</v>
      </c>
      <c r="F178" s="73"/>
      <c r="G178" s="74"/>
      <c r="H178" s="26"/>
      <c r="I178" s="38">
        <f>МАЙ.21!I178+F178-E178</f>
        <v>-3720</v>
      </c>
      <c r="J178" s="84"/>
    </row>
    <row r="179" spans="1:10" ht="30" x14ac:dyDescent="0.25">
      <c r="A179" s="110"/>
      <c r="B179" s="26">
        <v>174</v>
      </c>
      <c r="C179" s="27" t="s">
        <v>106</v>
      </c>
      <c r="D179" s="26"/>
      <c r="E179" s="72">
        <v>620</v>
      </c>
      <c r="F179" s="73"/>
      <c r="G179" s="74"/>
      <c r="H179" s="26"/>
      <c r="I179" s="38">
        <f>МАЙ.21!I179+F179-E179</f>
        <v>-3720</v>
      </c>
      <c r="J179" s="84"/>
    </row>
    <row r="180" spans="1:10" ht="30" x14ac:dyDescent="0.25">
      <c r="A180" s="110"/>
      <c r="B180" s="26">
        <v>175</v>
      </c>
      <c r="C180" s="27" t="s">
        <v>107</v>
      </c>
      <c r="D180" s="26"/>
      <c r="E180" s="72">
        <v>620</v>
      </c>
      <c r="F180" s="73"/>
      <c r="G180" s="74"/>
      <c r="H180" s="26"/>
      <c r="I180" s="38">
        <f>МАЙ.21!I180+F180-E180</f>
        <v>-3720</v>
      </c>
      <c r="J180" s="84"/>
    </row>
    <row r="181" spans="1:10" ht="30" x14ac:dyDescent="0.25">
      <c r="A181" s="110"/>
      <c r="B181" s="26">
        <v>176</v>
      </c>
      <c r="C181" s="27" t="s">
        <v>108</v>
      </c>
      <c r="D181" s="26"/>
      <c r="E181" s="72">
        <v>620</v>
      </c>
      <c r="F181" s="73"/>
      <c r="G181" s="74"/>
      <c r="H181" s="26"/>
      <c r="I181" s="38">
        <f>МАЙ.21!I181+F181-E181</f>
        <v>-3720</v>
      </c>
      <c r="J181" s="84"/>
    </row>
    <row r="182" spans="1:10" ht="30" x14ac:dyDescent="0.25">
      <c r="A182" s="110"/>
      <c r="B182" s="26">
        <v>177</v>
      </c>
      <c r="C182" s="27" t="s">
        <v>109</v>
      </c>
      <c r="D182" s="26"/>
      <c r="E182" s="72">
        <v>620</v>
      </c>
      <c r="F182" s="38"/>
      <c r="G182" s="74"/>
      <c r="H182" s="75"/>
      <c r="I182" s="38">
        <f>МАЙ.21!I182+F182-E182</f>
        <v>-3720</v>
      </c>
      <c r="J182" s="84"/>
    </row>
    <row r="183" spans="1:10" x14ac:dyDescent="0.25">
      <c r="A183" s="110"/>
      <c r="B183" s="26">
        <v>178</v>
      </c>
      <c r="C183" s="27" t="s">
        <v>110</v>
      </c>
      <c r="D183" s="26"/>
      <c r="E183" s="72">
        <v>620</v>
      </c>
      <c r="F183" s="73"/>
      <c r="G183" s="74"/>
      <c r="H183" s="75"/>
      <c r="I183" s="38">
        <f>МАЙ.21!I183+F183-E183</f>
        <v>-3720</v>
      </c>
      <c r="J183" s="84"/>
    </row>
    <row r="184" spans="1:10" x14ac:dyDescent="0.25">
      <c r="A184" s="110"/>
      <c r="B184" s="26">
        <v>179</v>
      </c>
      <c r="C184" s="27" t="s">
        <v>111</v>
      </c>
      <c r="D184" s="26"/>
      <c r="E184" s="72">
        <v>620</v>
      </c>
      <c r="F184" s="73">
        <v>5000</v>
      </c>
      <c r="G184" s="74" t="s">
        <v>253</v>
      </c>
      <c r="H184" s="75">
        <v>44348</v>
      </c>
      <c r="I184" s="38">
        <f>МАЙ.21!I184+F184-E184</f>
        <v>11280</v>
      </c>
      <c r="J184" s="84"/>
    </row>
    <row r="185" spans="1:10" x14ac:dyDescent="0.25">
      <c r="A185" s="110"/>
      <c r="B185" s="26">
        <v>180</v>
      </c>
      <c r="C185" s="27" t="s">
        <v>112</v>
      </c>
      <c r="D185" s="26"/>
      <c r="E185" s="72">
        <v>620</v>
      </c>
      <c r="F185" s="73">
        <v>3500</v>
      </c>
      <c r="G185" s="74" t="s">
        <v>238</v>
      </c>
      <c r="H185" s="75">
        <v>44357</v>
      </c>
      <c r="I185" s="38">
        <f>МАЙ.21!I185+F185-E185</f>
        <v>4280</v>
      </c>
      <c r="J185" s="84"/>
    </row>
    <row r="186" spans="1:10" x14ac:dyDescent="0.25">
      <c r="A186" s="110"/>
      <c r="B186" s="26">
        <v>181</v>
      </c>
      <c r="C186" s="27" t="s">
        <v>113</v>
      </c>
      <c r="D186" s="26"/>
      <c r="E186" s="72">
        <v>620</v>
      </c>
      <c r="F186" s="73"/>
      <c r="G186" s="74"/>
      <c r="H186" s="26"/>
      <c r="I186" s="38">
        <f>МАЙ.21!I186+F186-E186</f>
        <v>-3720</v>
      </c>
      <c r="J186" s="84"/>
    </row>
    <row r="187" spans="1:10" ht="30" x14ac:dyDescent="0.25">
      <c r="A187" s="110"/>
      <c r="B187" s="26">
        <v>182</v>
      </c>
      <c r="C187" s="27" t="s">
        <v>114</v>
      </c>
      <c r="D187" s="26"/>
      <c r="E187" s="72">
        <v>620</v>
      </c>
      <c r="F187" s="73"/>
      <c r="G187" s="74"/>
      <c r="H187" s="75"/>
      <c r="I187" s="38">
        <f>МАЙ.21!I187+F187-E187</f>
        <v>-3720</v>
      </c>
      <c r="J187" s="84"/>
    </row>
    <row r="188" spans="1:10" ht="30" x14ac:dyDescent="0.25">
      <c r="A188" s="110"/>
      <c r="B188" s="26">
        <v>183</v>
      </c>
      <c r="C188" s="27" t="s">
        <v>115</v>
      </c>
      <c r="D188" s="26"/>
      <c r="E188" s="72">
        <v>620</v>
      </c>
      <c r="F188" s="73"/>
      <c r="G188" s="74"/>
      <c r="H188" s="75"/>
      <c r="I188" s="38">
        <f>МАЙ.21!I188+F188-E188</f>
        <v>-3720</v>
      </c>
      <c r="J188" s="84"/>
    </row>
    <row r="189" spans="1:10" ht="30" x14ac:dyDescent="0.25">
      <c r="A189" s="110"/>
      <c r="B189" s="26">
        <v>184</v>
      </c>
      <c r="C189" s="27" t="s">
        <v>116</v>
      </c>
      <c r="D189" s="26"/>
      <c r="E189" s="72">
        <v>620</v>
      </c>
      <c r="F189" s="73"/>
      <c r="G189" s="74"/>
      <c r="H189" s="26"/>
      <c r="I189" s="38">
        <f>МАЙ.21!I189+F189-E189</f>
        <v>-3720</v>
      </c>
      <c r="J189" s="84"/>
    </row>
    <row r="190" spans="1:10" x14ac:dyDescent="0.25">
      <c r="A190" s="110"/>
      <c r="B190" s="26">
        <v>185</v>
      </c>
      <c r="C190" s="27" t="s">
        <v>117</v>
      </c>
      <c r="D190" s="26"/>
      <c r="E190" s="72">
        <v>620</v>
      </c>
      <c r="F190" s="73"/>
      <c r="G190" s="74"/>
      <c r="H190" s="26"/>
      <c r="I190" s="38">
        <f>МАЙ.21!I190+F190-E190</f>
        <v>-3720</v>
      </c>
      <c r="J190" s="84"/>
    </row>
    <row r="191" spans="1:10" x14ac:dyDescent="0.25">
      <c r="A191" s="110"/>
      <c r="B191" s="26">
        <v>186</v>
      </c>
      <c r="C191" s="27" t="s">
        <v>118</v>
      </c>
      <c r="D191" s="26"/>
      <c r="E191" s="72">
        <v>620</v>
      </c>
      <c r="F191" s="73"/>
      <c r="G191" s="74"/>
      <c r="H191" s="75"/>
      <c r="I191" s="38">
        <f>МАЙ.21!I191+F191-E191</f>
        <v>-3720</v>
      </c>
      <c r="J191" s="84"/>
    </row>
    <row r="192" spans="1:10" x14ac:dyDescent="0.25">
      <c r="A192" s="110"/>
      <c r="B192" s="26">
        <v>187</v>
      </c>
      <c r="C192" s="27" t="s">
        <v>119</v>
      </c>
      <c r="D192" s="26"/>
      <c r="E192" s="72">
        <v>620</v>
      </c>
      <c r="F192" s="73"/>
      <c r="G192" s="74"/>
      <c r="H192" s="26"/>
      <c r="I192" s="38">
        <f>МАЙ.21!I192+F192-E192</f>
        <v>-3720</v>
      </c>
      <c r="J192" s="84"/>
    </row>
    <row r="193" spans="1:10" ht="30" x14ac:dyDescent="0.25">
      <c r="A193" s="110"/>
      <c r="B193" s="26">
        <v>188</v>
      </c>
      <c r="C193" s="27" t="s">
        <v>120</v>
      </c>
      <c r="D193" s="26"/>
      <c r="E193" s="72">
        <v>620</v>
      </c>
      <c r="F193" s="73"/>
      <c r="G193" s="74"/>
      <c r="H193" s="26"/>
      <c r="I193" s="38">
        <f>МАЙ.21!I193+F193-E193</f>
        <v>-3720</v>
      </c>
      <c r="J193" s="84"/>
    </row>
    <row r="194" spans="1:10" ht="30" x14ac:dyDescent="0.25">
      <c r="A194" s="110"/>
      <c r="B194" s="26">
        <v>189</v>
      </c>
      <c r="C194" s="27" t="s">
        <v>121</v>
      </c>
      <c r="D194" s="26"/>
      <c r="E194" s="72">
        <v>620</v>
      </c>
      <c r="F194" s="73"/>
      <c r="G194" s="74"/>
      <c r="H194" s="26"/>
      <c r="I194" s="38">
        <f>МАЙ.21!I194+F194-E194</f>
        <v>977</v>
      </c>
      <c r="J194" s="84"/>
    </row>
    <row r="195" spans="1:10" ht="30" x14ac:dyDescent="0.25">
      <c r="A195" s="110"/>
      <c r="B195" s="26">
        <v>190</v>
      </c>
      <c r="C195" s="27" t="s">
        <v>122</v>
      </c>
      <c r="D195" s="26"/>
      <c r="E195" s="72">
        <v>620</v>
      </c>
      <c r="F195" s="73"/>
      <c r="G195" s="74"/>
      <c r="H195" s="26"/>
      <c r="I195" s="38">
        <f>МАЙ.21!I195+F195-E195</f>
        <v>-3720</v>
      </c>
      <c r="J195" s="84"/>
    </row>
    <row r="196" spans="1:10" x14ac:dyDescent="0.25">
      <c r="A196" s="110"/>
      <c r="B196" s="26">
        <v>191</v>
      </c>
      <c r="C196" s="27"/>
      <c r="D196" s="26"/>
      <c r="E196" s="72"/>
      <c r="F196" s="73"/>
      <c r="G196" s="74"/>
      <c r="H196" s="26"/>
      <c r="I196" s="38">
        <f>МАЙ.21!I196+F196-E196</f>
        <v>0</v>
      </c>
      <c r="J196" s="84"/>
    </row>
    <row r="197" spans="1:10" ht="30" x14ac:dyDescent="0.25">
      <c r="A197" s="110"/>
      <c r="B197" s="26">
        <v>192</v>
      </c>
      <c r="C197" s="27" t="s">
        <v>123</v>
      </c>
      <c r="D197" s="26"/>
      <c r="E197" s="72">
        <v>620</v>
      </c>
      <c r="F197" s="73"/>
      <c r="G197" s="74"/>
      <c r="H197" s="75"/>
      <c r="I197" s="38">
        <f>МАЙ.21!I197+F197-E197</f>
        <v>-3720</v>
      </c>
      <c r="J197" s="84"/>
    </row>
    <row r="198" spans="1:10" x14ac:dyDescent="0.25">
      <c r="A198" s="110"/>
      <c r="B198" s="26">
        <v>193</v>
      </c>
      <c r="C198" s="26" t="s">
        <v>124</v>
      </c>
      <c r="D198" s="26"/>
      <c r="E198" s="72">
        <v>620</v>
      </c>
      <c r="F198" s="73"/>
      <c r="G198" s="74"/>
      <c r="H198" s="75"/>
      <c r="I198" s="38">
        <f>МАЙ.21!I198+F198-E198</f>
        <v>-3720</v>
      </c>
      <c r="J198" s="84"/>
    </row>
    <row r="199" spans="1:10" ht="30" x14ac:dyDescent="0.25">
      <c r="A199" s="110"/>
      <c r="B199" s="26">
        <v>194</v>
      </c>
      <c r="C199" s="27" t="s">
        <v>125</v>
      </c>
      <c r="D199" s="26"/>
      <c r="E199" s="72">
        <v>620</v>
      </c>
      <c r="F199" s="73"/>
      <c r="G199" s="74"/>
      <c r="H199" s="26"/>
      <c r="I199" s="38">
        <f>МАЙ.21!I199+F199-E199</f>
        <v>-3720</v>
      </c>
      <c r="J199" s="84"/>
    </row>
    <row r="200" spans="1:10" ht="30" x14ac:dyDescent="0.25">
      <c r="A200" s="110"/>
      <c r="B200" s="26">
        <v>195</v>
      </c>
      <c r="C200" s="27" t="s">
        <v>125</v>
      </c>
      <c r="D200" s="26"/>
      <c r="E200" s="72">
        <v>620</v>
      </c>
      <c r="F200" s="73"/>
      <c r="G200" s="74"/>
      <c r="H200" s="26"/>
      <c r="I200" s="38">
        <f>МАЙ.21!I200+F200-E200</f>
        <v>-3720</v>
      </c>
      <c r="J200" s="84"/>
    </row>
    <row r="201" spans="1:10" ht="30" x14ac:dyDescent="0.25">
      <c r="A201" s="110"/>
      <c r="B201" s="26">
        <v>196</v>
      </c>
      <c r="C201" s="27" t="s">
        <v>126</v>
      </c>
      <c r="D201" s="26"/>
      <c r="E201" s="72">
        <v>620</v>
      </c>
      <c r="F201" s="73"/>
      <c r="G201" s="74"/>
      <c r="H201" s="26"/>
      <c r="I201" s="38">
        <f>МАЙ.21!I201+F201-E201</f>
        <v>-3720</v>
      </c>
      <c r="J201" s="84"/>
    </row>
    <row r="202" spans="1:10" ht="30" x14ac:dyDescent="0.25">
      <c r="A202" s="110"/>
      <c r="B202" s="26">
        <v>197</v>
      </c>
      <c r="C202" s="27" t="s">
        <v>126</v>
      </c>
      <c r="D202" s="26"/>
      <c r="E202" s="72">
        <v>620</v>
      </c>
      <c r="F202" s="73"/>
      <c r="G202" s="74"/>
      <c r="H202" s="75"/>
      <c r="I202" s="38">
        <f>МАЙ.21!I202+F202-E202</f>
        <v>-3720</v>
      </c>
      <c r="J202" s="84"/>
    </row>
    <row r="203" spans="1:10" ht="30" x14ac:dyDescent="0.25">
      <c r="A203" s="110"/>
      <c r="B203" s="26">
        <v>198</v>
      </c>
      <c r="C203" s="27" t="s">
        <v>126</v>
      </c>
      <c r="D203" s="26"/>
      <c r="E203" s="72">
        <v>620</v>
      </c>
      <c r="F203" s="73"/>
      <c r="G203" s="74"/>
      <c r="H203" s="75"/>
      <c r="I203" s="38">
        <f>МАЙ.21!I203+F203-E203</f>
        <v>-3720</v>
      </c>
      <c r="J203" s="84"/>
    </row>
    <row r="204" spans="1:10" ht="30" x14ac:dyDescent="0.25">
      <c r="A204" s="110"/>
      <c r="B204" s="26">
        <v>199</v>
      </c>
      <c r="C204" s="27" t="s">
        <v>126</v>
      </c>
      <c r="D204" s="26"/>
      <c r="E204" s="72">
        <v>620</v>
      </c>
      <c r="F204" s="73"/>
      <c r="G204" s="74"/>
      <c r="H204" s="75"/>
      <c r="I204" s="38">
        <f>МАЙ.21!I204+F204-E204</f>
        <v>-3720</v>
      </c>
      <c r="J204" s="84"/>
    </row>
    <row r="205" spans="1:10" x14ac:dyDescent="0.25">
      <c r="A205" s="110"/>
      <c r="B205" s="26">
        <v>200</v>
      </c>
      <c r="C205" s="25" t="s">
        <v>127</v>
      </c>
      <c r="D205" s="26"/>
      <c r="E205" s="72">
        <v>620</v>
      </c>
      <c r="F205" s="73">
        <v>14960</v>
      </c>
      <c r="G205" s="74" t="s">
        <v>239</v>
      </c>
      <c r="H205" s="75">
        <v>44354</v>
      </c>
      <c r="I205" s="38">
        <f>МАЙ.21!I205+F205-E205</f>
        <v>11240</v>
      </c>
      <c r="J205" s="84"/>
    </row>
    <row r="206" spans="1:10" x14ac:dyDescent="0.25">
      <c r="A206" s="110"/>
      <c r="B206" s="26">
        <v>201</v>
      </c>
      <c r="C206" s="27" t="s">
        <v>128</v>
      </c>
      <c r="D206" s="26"/>
      <c r="E206" s="72">
        <v>620</v>
      </c>
      <c r="F206" s="73"/>
      <c r="G206" s="74"/>
      <c r="H206" s="26"/>
      <c r="I206" s="38">
        <f>МАЙ.21!I206+F206-E206</f>
        <v>-3720</v>
      </c>
      <c r="J206" s="84"/>
    </row>
    <row r="207" spans="1:10" x14ac:dyDescent="0.25">
      <c r="A207" s="110"/>
      <c r="B207" s="26">
        <v>202</v>
      </c>
      <c r="C207" s="25" t="s">
        <v>240</v>
      </c>
      <c r="D207" s="26"/>
      <c r="E207" s="72">
        <v>620</v>
      </c>
      <c r="F207" s="73">
        <v>2480</v>
      </c>
      <c r="G207" s="74" t="s">
        <v>244</v>
      </c>
      <c r="H207" s="75" t="s">
        <v>245</v>
      </c>
      <c r="I207" s="38">
        <f>МАЙ.21!I207+F207-E207</f>
        <v>620</v>
      </c>
      <c r="J207" s="84"/>
    </row>
    <row r="208" spans="1:10" x14ac:dyDescent="0.25">
      <c r="A208" s="110"/>
      <c r="B208" s="26">
        <v>203</v>
      </c>
      <c r="C208" s="27" t="s">
        <v>221</v>
      </c>
      <c r="D208" s="26"/>
      <c r="E208" s="72">
        <v>620</v>
      </c>
      <c r="F208" s="73">
        <v>670</v>
      </c>
      <c r="G208" s="74" t="s">
        <v>242</v>
      </c>
      <c r="H208" s="75">
        <v>44363</v>
      </c>
      <c r="I208" s="38">
        <f>МАЙ.21!I208+F208-E208</f>
        <v>3850</v>
      </c>
      <c r="J208" s="84"/>
    </row>
    <row r="209" spans="1:10" ht="30" x14ac:dyDescent="0.25">
      <c r="A209" s="110"/>
      <c r="B209" s="26">
        <v>204</v>
      </c>
      <c r="C209" s="27" t="s">
        <v>131</v>
      </c>
      <c r="D209" s="26"/>
      <c r="E209" s="72">
        <v>620</v>
      </c>
      <c r="F209" s="73"/>
      <c r="G209" s="74"/>
      <c r="H209" s="26"/>
      <c r="I209" s="38">
        <f>МАЙ.21!I209+F209-E209</f>
        <v>11280</v>
      </c>
      <c r="J209" s="84"/>
    </row>
    <row r="210" spans="1:10" ht="30" x14ac:dyDescent="0.25">
      <c r="A210" s="110"/>
      <c r="B210" s="26">
        <v>205</v>
      </c>
      <c r="C210" s="27" t="s">
        <v>132</v>
      </c>
      <c r="D210" s="26"/>
      <c r="E210" s="72">
        <v>620</v>
      </c>
      <c r="F210" s="73"/>
      <c r="G210" s="74"/>
      <c r="H210" s="26"/>
      <c r="I210" s="38">
        <f>МАЙ.21!I210+F210-E210</f>
        <v>-3070</v>
      </c>
      <c r="J210" s="84"/>
    </row>
    <row r="211" spans="1:10" ht="30" x14ac:dyDescent="0.25">
      <c r="A211" s="110"/>
      <c r="B211" s="26">
        <v>206</v>
      </c>
      <c r="C211" s="27" t="s">
        <v>133</v>
      </c>
      <c r="D211" s="26"/>
      <c r="E211" s="72">
        <v>620</v>
      </c>
      <c r="F211" s="73"/>
      <c r="G211" s="74"/>
      <c r="H211" s="26"/>
      <c r="I211" s="38">
        <f>МАЙ.21!I211+F211-E211</f>
        <v>-3720</v>
      </c>
      <c r="J211" s="84"/>
    </row>
    <row r="212" spans="1:10" ht="30" x14ac:dyDescent="0.25">
      <c r="A212" s="110"/>
      <c r="B212" s="26">
        <v>207</v>
      </c>
      <c r="C212" s="27" t="s">
        <v>133</v>
      </c>
      <c r="D212" s="26"/>
      <c r="E212" s="72">
        <v>620</v>
      </c>
      <c r="F212" s="73"/>
      <c r="G212" s="74"/>
      <c r="H212" s="26"/>
      <c r="I212" s="38">
        <f>МАЙ.21!I212+F212-E212</f>
        <v>-3720</v>
      </c>
      <c r="J212" s="84"/>
    </row>
    <row r="213" spans="1:10" ht="30" x14ac:dyDescent="0.25">
      <c r="A213" s="110"/>
      <c r="B213" s="26">
        <v>208</v>
      </c>
      <c r="C213" s="27" t="s">
        <v>133</v>
      </c>
      <c r="D213" s="26"/>
      <c r="E213" s="72">
        <v>620</v>
      </c>
      <c r="F213" s="73"/>
      <c r="G213" s="74"/>
      <c r="H213" s="26"/>
      <c r="I213" s="38">
        <f>МАЙ.21!I213+F213-E213</f>
        <v>-3720</v>
      </c>
      <c r="J213" s="84"/>
    </row>
    <row r="214" spans="1:10" ht="25.5" x14ac:dyDescent="0.25">
      <c r="A214" s="110"/>
      <c r="B214" s="26">
        <v>209</v>
      </c>
      <c r="C214" s="52" t="s">
        <v>134</v>
      </c>
      <c r="D214" s="26"/>
      <c r="E214" s="72">
        <v>620</v>
      </c>
      <c r="F214" s="73"/>
      <c r="G214" s="74"/>
      <c r="H214" s="26"/>
      <c r="I214" s="38">
        <f>МАЙ.21!I214+F214-E214</f>
        <v>-3720</v>
      </c>
      <c r="J214" s="84"/>
    </row>
    <row r="215" spans="1:10" x14ac:dyDescent="0.25">
      <c r="A215" s="110"/>
      <c r="B215" s="26">
        <v>210</v>
      </c>
      <c r="C215" s="52" t="s">
        <v>135</v>
      </c>
      <c r="D215" s="26"/>
      <c r="E215" s="72">
        <v>620</v>
      </c>
      <c r="F215" s="73"/>
      <c r="G215" s="74"/>
      <c r="H215" s="26"/>
      <c r="I215" s="38">
        <f>МАЙ.21!I215+F215-E215</f>
        <v>-3720</v>
      </c>
      <c r="J215" s="84"/>
    </row>
    <row r="216" spans="1:10" x14ac:dyDescent="0.25">
      <c r="A216" s="110"/>
      <c r="B216" s="26">
        <v>211</v>
      </c>
      <c r="C216" s="52" t="s">
        <v>135</v>
      </c>
      <c r="D216" s="26"/>
      <c r="E216" s="72">
        <v>620</v>
      </c>
      <c r="F216" s="73"/>
      <c r="G216" s="74"/>
      <c r="H216" s="26"/>
      <c r="I216" s="38">
        <f>МАЙ.21!I216+F216-E216</f>
        <v>-3720</v>
      </c>
      <c r="J216" s="84"/>
    </row>
    <row r="217" spans="1:10" x14ac:dyDescent="0.25">
      <c r="A217" s="110"/>
      <c r="B217" s="26">
        <v>212</v>
      </c>
      <c r="C217" s="52" t="s">
        <v>135</v>
      </c>
      <c r="D217" s="26"/>
      <c r="E217" s="72">
        <v>620</v>
      </c>
      <c r="F217" s="73"/>
      <c r="G217" s="74"/>
      <c r="H217" s="26"/>
      <c r="I217" s="38">
        <f>МАЙ.21!I217+F217-E217</f>
        <v>-3720</v>
      </c>
      <c r="J217" s="84"/>
    </row>
    <row r="218" spans="1:10" x14ac:dyDescent="0.25">
      <c r="A218" s="110"/>
      <c r="B218" s="26">
        <v>213</v>
      </c>
      <c r="C218" s="52" t="s">
        <v>135</v>
      </c>
      <c r="D218" s="26"/>
      <c r="E218" s="72">
        <v>620</v>
      </c>
      <c r="F218" s="73"/>
      <c r="G218" s="74"/>
      <c r="H218" s="26"/>
      <c r="I218" s="38">
        <f>МАЙ.21!I218+F218-E218</f>
        <v>-3720</v>
      </c>
      <c r="J218" s="84"/>
    </row>
    <row r="219" spans="1:10" x14ac:dyDescent="0.25">
      <c r="A219" s="110"/>
      <c r="B219" s="26">
        <v>214</v>
      </c>
      <c r="C219" s="27"/>
      <c r="D219" s="26"/>
      <c r="E219" s="72"/>
      <c r="F219" s="73"/>
      <c r="G219" s="74"/>
      <c r="H219" s="75"/>
      <c r="I219" s="38">
        <f>МАЙ.21!I219+F219-E219</f>
        <v>0</v>
      </c>
      <c r="J219" s="84"/>
    </row>
    <row r="220" spans="1:10" x14ac:dyDescent="0.25">
      <c r="A220" s="110"/>
      <c r="B220" s="26">
        <v>215</v>
      </c>
      <c r="C220" s="27"/>
      <c r="D220" s="26"/>
      <c r="E220" s="72"/>
      <c r="F220" s="73"/>
      <c r="G220" s="74"/>
      <c r="H220" s="26"/>
      <c r="I220" s="38">
        <f>МАЙ.21!I220+F220-E220</f>
        <v>0</v>
      </c>
      <c r="J220" s="84"/>
    </row>
    <row r="221" spans="1:10" x14ac:dyDescent="0.25">
      <c r="A221" s="110"/>
      <c r="B221" s="26">
        <v>216</v>
      </c>
      <c r="C221" s="27"/>
      <c r="D221" s="26"/>
      <c r="E221" s="72"/>
      <c r="F221" s="73"/>
      <c r="G221" s="74"/>
      <c r="H221" s="26"/>
      <c r="I221" s="38">
        <f>МАЙ.21!I221+F221-E221</f>
        <v>0</v>
      </c>
      <c r="J221" s="84"/>
    </row>
    <row r="222" spans="1:10" x14ac:dyDescent="0.25">
      <c r="A222" s="110"/>
      <c r="B222" s="26">
        <v>217</v>
      </c>
      <c r="C222" s="27"/>
      <c r="D222" s="26"/>
      <c r="E222" s="72"/>
      <c r="F222" s="73"/>
      <c r="G222" s="74"/>
      <c r="H222" s="26"/>
      <c r="I222" s="38">
        <f>МАЙ.21!I222+F222-E222</f>
        <v>0</v>
      </c>
      <c r="J222" s="84"/>
    </row>
    <row r="223" spans="1:10" x14ac:dyDescent="0.25">
      <c r="A223" s="110"/>
      <c r="B223" s="26">
        <v>218</v>
      </c>
      <c r="C223" s="27"/>
      <c r="D223" s="26"/>
      <c r="E223" s="72"/>
      <c r="F223" s="73"/>
      <c r="G223" s="74"/>
      <c r="H223" s="26"/>
      <c r="I223" s="38">
        <f>МАЙ.21!I223+F223-E223</f>
        <v>0</v>
      </c>
      <c r="J223" s="84"/>
    </row>
    <row r="224" spans="1:10" x14ac:dyDescent="0.25">
      <c r="A224" s="110"/>
      <c r="B224" s="26">
        <v>219</v>
      </c>
      <c r="C224" s="27"/>
      <c r="D224" s="26"/>
      <c r="E224" s="72"/>
      <c r="F224" s="73"/>
      <c r="G224" s="74"/>
      <c r="H224" s="26"/>
      <c r="I224" s="38">
        <f>МАЙ.21!I224+F224-E224</f>
        <v>0</v>
      </c>
      <c r="J224" s="84"/>
    </row>
    <row r="225" spans="1:10" x14ac:dyDescent="0.25">
      <c r="A225" s="110"/>
      <c r="B225" s="26">
        <v>220</v>
      </c>
      <c r="C225" s="27"/>
      <c r="D225" s="26"/>
      <c r="E225" s="72"/>
      <c r="F225" s="73"/>
      <c r="G225" s="74"/>
      <c r="H225" s="26"/>
      <c r="I225" s="38">
        <f>МАЙ.21!I225+F225-E225</f>
        <v>0</v>
      </c>
      <c r="J225" s="84"/>
    </row>
    <row r="226" spans="1:10" x14ac:dyDescent="0.25">
      <c r="A226" s="110"/>
      <c r="B226" s="26">
        <v>221</v>
      </c>
      <c r="C226" s="27"/>
      <c r="D226" s="26"/>
      <c r="E226" s="72"/>
      <c r="F226" s="73"/>
      <c r="G226" s="74"/>
      <c r="H226" s="26"/>
      <c r="I226" s="38">
        <f>МАЙ.21!I226+F226-E226</f>
        <v>0</v>
      </c>
      <c r="J226" s="84"/>
    </row>
    <row r="227" spans="1:10" x14ac:dyDescent="0.25">
      <c r="A227" s="110"/>
      <c r="B227" s="26">
        <v>222</v>
      </c>
      <c r="C227" s="27"/>
      <c r="D227" s="26"/>
      <c r="E227" s="72"/>
      <c r="F227" s="73"/>
      <c r="G227" s="74"/>
      <c r="H227" s="26"/>
      <c r="I227" s="38">
        <f>МАЙ.21!I227+F227-E227</f>
        <v>0</v>
      </c>
      <c r="J227" s="84"/>
    </row>
    <row r="228" spans="1:10" x14ac:dyDescent="0.25">
      <c r="A228" s="110"/>
      <c r="B228" s="26">
        <v>223</v>
      </c>
      <c r="C228" s="27"/>
      <c r="D228" s="26"/>
      <c r="E228" s="72"/>
      <c r="F228" s="79"/>
      <c r="G228" s="74"/>
      <c r="H228" s="26"/>
      <c r="I228" s="38">
        <f>МАЙ.21!I228+F228-E228</f>
        <v>0</v>
      </c>
      <c r="J228" s="84"/>
    </row>
    <row r="229" spans="1:10" x14ac:dyDescent="0.25">
      <c r="A229" s="110"/>
      <c r="B229" s="26">
        <v>224</v>
      </c>
      <c r="C229" s="27"/>
      <c r="D229" s="26"/>
      <c r="E229" s="72"/>
      <c r="F229" s="73"/>
      <c r="G229" s="74"/>
      <c r="H229" s="75"/>
      <c r="I229" s="38">
        <f>МАЙ.21!I229+F229-E229</f>
        <v>0</v>
      </c>
      <c r="J229" s="84"/>
    </row>
    <row r="230" spans="1:10" x14ac:dyDescent="0.25">
      <c r="A230" s="110"/>
      <c r="B230" s="26">
        <v>225</v>
      </c>
      <c r="C230" s="27"/>
      <c r="D230" s="26"/>
      <c r="E230" s="72"/>
      <c r="F230" s="73"/>
      <c r="G230" s="74"/>
      <c r="H230" s="26"/>
      <c r="I230" s="38">
        <f>МАЙ.21!I230+F230-E230</f>
        <v>0</v>
      </c>
      <c r="J230" s="84"/>
    </row>
    <row r="231" spans="1:10" x14ac:dyDescent="0.25">
      <c r="A231" s="110"/>
      <c r="B231" s="26">
        <v>226</v>
      </c>
      <c r="C231" s="27"/>
      <c r="D231" s="26"/>
      <c r="E231" s="72"/>
      <c r="F231" s="73"/>
      <c r="G231" s="74"/>
      <c r="H231" s="75"/>
      <c r="I231" s="38">
        <f>МАЙ.21!I231+F231-E231</f>
        <v>0</v>
      </c>
      <c r="J231" s="84"/>
    </row>
    <row r="232" spans="1:10" x14ac:dyDescent="0.25">
      <c r="A232" s="110"/>
      <c r="B232" s="26">
        <v>227</v>
      </c>
      <c r="C232" s="53"/>
      <c r="D232" s="26"/>
      <c r="E232" s="72"/>
      <c r="F232" s="73"/>
      <c r="G232" s="74"/>
      <c r="H232" s="26"/>
      <c r="I232" s="38">
        <f>МАЙ.21!I232+F232-E232</f>
        <v>0</v>
      </c>
      <c r="J232" s="84"/>
    </row>
    <row r="233" spans="1:10" x14ac:dyDescent="0.25">
      <c r="A233" s="110"/>
      <c r="B233" s="26">
        <v>228</v>
      </c>
      <c r="C233" s="53"/>
      <c r="D233" s="26"/>
      <c r="E233" s="72"/>
      <c r="F233" s="73"/>
      <c r="G233" s="74"/>
      <c r="H233" s="26"/>
      <c r="I233" s="38">
        <f>МАЙ.21!I233+F233-E233</f>
        <v>0</v>
      </c>
      <c r="J233" s="84"/>
    </row>
    <row r="234" spans="1:10" x14ac:dyDescent="0.25">
      <c r="A234" s="110"/>
      <c r="B234" s="26">
        <v>229</v>
      </c>
      <c r="C234" s="27"/>
      <c r="D234" s="26"/>
      <c r="E234" s="72"/>
      <c r="F234" s="73"/>
      <c r="G234" s="74"/>
      <c r="H234" s="26"/>
      <c r="I234" s="38">
        <f>МАЙ.21!I234+F234-E234</f>
        <v>0</v>
      </c>
      <c r="J234" s="84"/>
    </row>
    <row r="235" spans="1:10" x14ac:dyDescent="0.25">
      <c r="A235" s="110"/>
      <c r="B235" s="26">
        <v>230</v>
      </c>
      <c r="C235" s="27"/>
      <c r="D235" s="26"/>
      <c r="E235" s="72"/>
      <c r="F235" s="73"/>
      <c r="G235" s="74"/>
      <c r="H235" s="26"/>
      <c r="I235" s="38">
        <f>МАЙ.21!I235+F235-E235</f>
        <v>0</v>
      </c>
      <c r="J235" s="84"/>
    </row>
    <row r="236" spans="1:10" x14ac:dyDescent="0.25">
      <c r="A236" s="111"/>
      <c r="B236" s="26">
        <v>231</v>
      </c>
      <c r="C236" s="27"/>
      <c r="D236" s="26"/>
      <c r="E236" s="72"/>
      <c r="F236" s="73"/>
      <c r="G236" s="74"/>
      <c r="H236" s="75"/>
      <c r="I236" s="38">
        <f>МАЙ.21!I236+F236-E236</f>
        <v>0</v>
      </c>
      <c r="J236" s="84"/>
    </row>
    <row r="237" spans="1:10" x14ac:dyDescent="0.25">
      <c r="A237" s="111"/>
      <c r="B237" s="26">
        <v>232</v>
      </c>
      <c r="C237" s="27"/>
      <c r="D237" s="26"/>
      <c r="E237" s="72"/>
      <c r="F237" s="73"/>
      <c r="G237" s="74"/>
      <c r="H237" s="75"/>
      <c r="I237" s="38">
        <f>МАЙ.21!I237+F237-E237</f>
        <v>0</v>
      </c>
      <c r="J237" s="84"/>
    </row>
    <row r="238" spans="1:10" x14ac:dyDescent="0.25">
      <c r="A238" s="111"/>
      <c r="B238" s="26">
        <v>233</v>
      </c>
      <c r="C238" s="27"/>
      <c r="D238" s="26"/>
      <c r="E238" s="72"/>
      <c r="F238" s="73"/>
      <c r="G238" s="74"/>
      <c r="H238" s="26"/>
      <c r="I238" s="38">
        <f>МАЙ.21!I238+F238-E238</f>
        <v>0</v>
      </c>
      <c r="J238" s="84"/>
    </row>
    <row r="239" spans="1:10" x14ac:dyDescent="0.25">
      <c r="A239" s="111"/>
      <c r="B239" s="26">
        <v>234</v>
      </c>
      <c r="C239" s="27"/>
      <c r="D239" s="26"/>
      <c r="E239" s="72"/>
      <c r="F239" s="73"/>
      <c r="G239" s="74"/>
      <c r="H239" s="75"/>
      <c r="I239" s="38">
        <f>МАЙ.21!I239+F239-E239</f>
        <v>0</v>
      </c>
      <c r="J239" s="84"/>
    </row>
    <row r="240" spans="1:10" x14ac:dyDescent="0.25">
      <c r="A240" s="111"/>
      <c r="B240" s="26">
        <v>235</v>
      </c>
      <c r="C240" s="27"/>
      <c r="D240" s="26"/>
      <c r="E240" s="72"/>
      <c r="F240" s="73"/>
      <c r="G240" s="74"/>
      <c r="H240" s="75"/>
      <c r="I240" s="38">
        <f>МАЙ.21!I240+F240-E240</f>
        <v>0</v>
      </c>
      <c r="J240" s="84"/>
    </row>
    <row r="241" spans="1:10" x14ac:dyDescent="0.25">
      <c r="A241" s="111"/>
      <c r="B241" s="26">
        <v>236</v>
      </c>
      <c r="C241" s="27"/>
      <c r="D241" s="26"/>
      <c r="E241" s="72"/>
      <c r="F241" s="73"/>
      <c r="G241" s="74"/>
      <c r="H241" s="26"/>
      <c r="I241" s="38">
        <f>МАЙ.21!I241+F241-E241</f>
        <v>0</v>
      </c>
      <c r="J241" s="84"/>
    </row>
    <row r="242" spans="1:10" x14ac:dyDescent="0.25">
      <c r="A242" s="111"/>
      <c r="B242" s="26">
        <v>237</v>
      </c>
      <c r="C242" s="27"/>
      <c r="D242" s="26"/>
      <c r="E242" s="72"/>
      <c r="F242" s="73"/>
      <c r="G242" s="74"/>
      <c r="H242" s="26"/>
      <c r="I242" s="38">
        <f>МАЙ.21!I242+F242-E242</f>
        <v>0</v>
      </c>
      <c r="J242" s="84"/>
    </row>
    <row r="243" spans="1:10" x14ac:dyDescent="0.25">
      <c r="A243" s="111"/>
      <c r="B243" s="26">
        <v>238</v>
      </c>
      <c r="C243" s="27"/>
      <c r="D243" s="26"/>
      <c r="E243" s="72"/>
      <c r="F243" s="73"/>
      <c r="G243" s="74"/>
      <c r="H243" s="75"/>
      <c r="I243" s="38">
        <f>МАЙ.21!I243+F243-E243</f>
        <v>0</v>
      </c>
      <c r="J243" s="84"/>
    </row>
    <row r="244" spans="1:10" x14ac:dyDescent="0.25">
      <c r="A244" s="111"/>
      <c r="B244" s="26">
        <v>239</v>
      </c>
      <c r="C244" s="27"/>
      <c r="D244" s="26"/>
      <c r="E244" s="72"/>
      <c r="F244" s="73"/>
      <c r="G244" s="74"/>
      <c r="H244" s="26"/>
      <c r="I244" s="38">
        <f>МАЙ.21!I244+F244-E244</f>
        <v>0</v>
      </c>
      <c r="J244" s="84"/>
    </row>
    <row r="245" spans="1:10" x14ac:dyDescent="0.25">
      <c r="A245" s="111"/>
      <c r="B245" s="26">
        <v>240</v>
      </c>
      <c r="C245" s="27"/>
      <c r="D245" s="26"/>
      <c r="E245" s="72"/>
      <c r="F245" s="73"/>
      <c r="G245" s="74"/>
      <c r="H245" s="75"/>
      <c r="I245" s="38">
        <f>МАЙ.21!I245+F245-E245</f>
        <v>0</v>
      </c>
      <c r="J245" s="84"/>
    </row>
    <row r="246" spans="1:10" x14ac:dyDescent="0.25">
      <c r="A246" s="111"/>
      <c r="B246" s="26">
        <v>241</v>
      </c>
      <c r="C246" s="27"/>
      <c r="D246" s="26"/>
      <c r="E246" s="72"/>
      <c r="F246" s="73"/>
      <c r="G246" s="74"/>
      <c r="H246" s="26"/>
      <c r="I246" s="38">
        <f>МАЙ.21!I246+F246-E246</f>
        <v>0</v>
      </c>
      <c r="J246" s="84"/>
    </row>
    <row r="247" spans="1:10" x14ac:dyDescent="0.25">
      <c r="A247" s="111"/>
      <c r="B247" s="26">
        <v>242</v>
      </c>
      <c r="C247" s="27"/>
      <c r="D247" s="26"/>
      <c r="E247" s="72"/>
      <c r="F247" s="73"/>
      <c r="G247" s="74"/>
      <c r="H247" s="26"/>
      <c r="I247" s="38">
        <f>МАЙ.21!I247+F247-E247</f>
        <v>0</v>
      </c>
      <c r="J247" s="84"/>
    </row>
    <row r="248" spans="1:10" x14ac:dyDescent="0.25">
      <c r="A248" s="111"/>
      <c r="B248" s="26">
        <v>243</v>
      </c>
      <c r="C248" s="27"/>
      <c r="D248" s="26"/>
      <c r="E248" s="72"/>
      <c r="F248" s="73"/>
      <c r="G248" s="74"/>
      <c r="H248" s="26"/>
      <c r="I248" s="38">
        <f>МАЙ.21!I248+F248-E248</f>
        <v>0</v>
      </c>
      <c r="J248" s="84"/>
    </row>
    <row r="249" spans="1:10" x14ac:dyDescent="0.25">
      <c r="A249" s="111"/>
      <c r="B249" s="26">
        <v>244</v>
      </c>
      <c r="C249" s="27"/>
      <c r="D249" s="26"/>
      <c r="E249" s="72"/>
      <c r="F249" s="73"/>
      <c r="G249" s="74"/>
      <c r="H249" s="26"/>
      <c r="I249" s="38">
        <f>МАЙ.21!I249+F249-E249</f>
        <v>0</v>
      </c>
      <c r="J249" s="84"/>
    </row>
    <row r="250" spans="1:10" x14ac:dyDescent="0.25">
      <c r="A250" s="111"/>
      <c r="B250" s="26">
        <v>245</v>
      </c>
      <c r="C250" s="27"/>
      <c r="D250" s="26"/>
      <c r="E250" s="72"/>
      <c r="F250" s="73"/>
      <c r="G250" s="74"/>
      <c r="H250" s="26"/>
      <c r="I250" s="38">
        <f>МАЙ.21!I250+F250-E250</f>
        <v>0</v>
      </c>
      <c r="J250" s="84"/>
    </row>
    <row r="251" spans="1:10" x14ac:dyDescent="0.25">
      <c r="A251" s="111"/>
      <c r="B251" s="26">
        <v>246</v>
      </c>
      <c r="C251" s="27"/>
      <c r="D251" s="26"/>
      <c r="E251" s="72"/>
      <c r="F251" s="73"/>
      <c r="G251" s="74"/>
      <c r="H251" s="26"/>
      <c r="I251" s="38">
        <f>МАЙ.21!I251+F251-E251</f>
        <v>0</v>
      </c>
      <c r="J251" s="84"/>
    </row>
    <row r="252" spans="1:10" x14ac:dyDescent="0.25">
      <c r="A252" s="111"/>
      <c r="B252" s="26">
        <v>247</v>
      </c>
      <c r="C252" s="27"/>
      <c r="D252" s="26"/>
      <c r="E252" s="72"/>
      <c r="F252" s="73"/>
      <c r="G252" s="74"/>
      <c r="H252" s="26"/>
      <c r="I252" s="38">
        <f>МАЙ.21!I252+F252-E252</f>
        <v>0</v>
      </c>
      <c r="J252" s="84"/>
    </row>
    <row r="253" spans="1:10" x14ac:dyDescent="0.25">
      <c r="A253" s="111"/>
      <c r="B253" s="26">
        <v>248</v>
      </c>
      <c r="C253" s="27"/>
      <c r="D253" s="26"/>
      <c r="E253" s="72"/>
      <c r="F253" s="73"/>
      <c r="G253" s="74"/>
      <c r="H253" s="26"/>
      <c r="I253" s="38">
        <f>МАЙ.21!I253+F253-E253</f>
        <v>0</v>
      </c>
      <c r="J253" s="84"/>
    </row>
    <row r="254" spans="1:10" x14ac:dyDescent="0.25">
      <c r="A254" s="111"/>
      <c r="B254" s="26">
        <v>249</v>
      </c>
      <c r="C254" s="27"/>
      <c r="D254" s="26"/>
      <c r="E254" s="72"/>
      <c r="F254" s="73"/>
      <c r="G254" s="74"/>
      <c r="H254" s="26"/>
      <c r="I254" s="38">
        <f>МАЙ.21!I254+F254-E254</f>
        <v>0</v>
      </c>
      <c r="J254" s="84"/>
    </row>
    <row r="255" spans="1:10" x14ac:dyDescent="0.25">
      <c r="A255" s="111"/>
      <c r="B255" s="26">
        <v>250</v>
      </c>
      <c r="C255" s="27"/>
      <c r="D255" s="26"/>
      <c r="E255" s="72"/>
      <c r="F255" s="73"/>
      <c r="G255" s="74"/>
      <c r="H255" s="26"/>
      <c r="I255" s="38">
        <f>МАЙ.21!I255+F255-E255</f>
        <v>0</v>
      </c>
      <c r="J255" s="84"/>
    </row>
    <row r="256" spans="1:10" x14ac:dyDescent="0.25">
      <c r="A256" s="111"/>
      <c r="B256" s="26">
        <v>251</v>
      </c>
      <c r="C256" s="27"/>
      <c r="D256" s="26"/>
      <c r="E256" s="72"/>
      <c r="F256" s="73"/>
      <c r="G256" s="74"/>
      <c r="H256" s="26"/>
      <c r="I256" s="38">
        <f>МАЙ.21!I256+F256-E256</f>
        <v>0</v>
      </c>
      <c r="J256" s="84"/>
    </row>
    <row r="257" spans="1:10" x14ac:dyDescent="0.25">
      <c r="A257" s="111"/>
      <c r="B257" s="26">
        <v>252</v>
      </c>
      <c r="C257" s="27"/>
      <c r="D257" s="26"/>
      <c r="E257" s="72"/>
      <c r="F257" s="73"/>
      <c r="G257" s="74"/>
      <c r="H257" s="26"/>
      <c r="I257" s="38">
        <f>МАЙ.21!I257+F257-E257</f>
        <v>0</v>
      </c>
      <c r="J257" s="84"/>
    </row>
    <row r="258" spans="1:10" x14ac:dyDescent="0.25">
      <c r="A258" s="111"/>
      <c r="B258" s="26">
        <v>253</v>
      </c>
      <c r="C258" s="27"/>
      <c r="D258" s="26"/>
      <c r="E258" s="72"/>
      <c r="F258" s="73"/>
      <c r="G258" s="74"/>
      <c r="H258" s="26"/>
      <c r="I258" s="38">
        <f>МАЙ.21!I258+F258-E258</f>
        <v>0</v>
      </c>
      <c r="J258" s="84"/>
    </row>
    <row r="259" spans="1:10" x14ac:dyDescent="0.25">
      <c r="A259" s="111"/>
      <c r="B259" s="26">
        <v>254</v>
      </c>
      <c r="C259" s="27"/>
      <c r="D259" s="26"/>
      <c r="E259" s="72"/>
      <c r="F259" s="73"/>
      <c r="G259" s="74"/>
      <c r="H259" s="26"/>
      <c r="I259" s="38">
        <f>МАЙ.21!I259+F259-E259</f>
        <v>0</v>
      </c>
      <c r="J259" s="84"/>
    </row>
    <row r="260" spans="1:10" x14ac:dyDescent="0.25">
      <c r="A260" s="110"/>
      <c r="B260" s="26">
        <v>255</v>
      </c>
      <c r="C260" s="27"/>
      <c r="D260" s="26"/>
      <c r="E260" s="72"/>
      <c r="F260" s="73"/>
      <c r="G260" s="74"/>
      <c r="H260" s="75"/>
      <c r="I260" s="38">
        <f>МАЙ.21!I260+F260-E260</f>
        <v>0</v>
      </c>
      <c r="J260" s="84"/>
    </row>
    <row r="261" spans="1:10" x14ac:dyDescent="0.25">
      <c r="A261" s="110"/>
      <c r="B261" s="26">
        <v>256</v>
      </c>
      <c r="C261" s="27"/>
      <c r="D261" s="26"/>
      <c r="E261" s="72"/>
      <c r="F261" s="73"/>
      <c r="G261" s="74"/>
      <c r="H261" s="75"/>
      <c r="I261" s="38">
        <f>МАЙ.21!I261+F261-E261</f>
        <v>0</v>
      </c>
      <c r="J261" s="84"/>
    </row>
    <row r="262" spans="1:10" x14ac:dyDescent="0.25">
      <c r="A262" s="110"/>
      <c r="B262" s="26">
        <v>257</v>
      </c>
      <c r="C262" s="27"/>
      <c r="D262" s="26"/>
      <c r="E262" s="72"/>
      <c r="F262" s="73"/>
      <c r="G262" s="74"/>
      <c r="H262" s="75"/>
      <c r="I262" s="38">
        <f>МАЙ.21!I262+F262-E262</f>
        <v>0</v>
      </c>
      <c r="J262" s="84"/>
    </row>
    <row r="263" spans="1:10" x14ac:dyDescent="0.25">
      <c r="A263" s="110"/>
      <c r="B263" s="26">
        <v>258</v>
      </c>
      <c r="C263" s="27"/>
      <c r="D263" s="26"/>
      <c r="E263" s="72"/>
      <c r="F263" s="73"/>
      <c r="G263" s="74"/>
      <c r="H263" s="26"/>
      <c r="I263" s="38">
        <f>МАЙ.21!I263+F263-E263</f>
        <v>0</v>
      </c>
      <c r="J263" s="84"/>
    </row>
    <row r="264" spans="1:10" x14ac:dyDescent="0.25">
      <c r="A264" s="110"/>
      <c r="B264" s="26">
        <v>259</v>
      </c>
      <c r="C264" s="27"/>
      <c r="D264" s="26"/>
      <c r="E264" s="72"/>
      <c r="F264" s="73"/>
      <c r="G264" s="74"/>
      <c r="H264" s="26"/>
      <c r="I264" s="38">
        <f>МАЙ.21!I264+F264-E264</f>
        <v>0</v>
      </c>
      <c r="J264" s="84"/>
    </row>
    <row r="265" spans="1:10" x14ac:dyDescent="0.25">
      <c r="A265" s="110"/>
      <c r="B265" s="26">
        <v>260</v>
      </c>
      <c r="C265" s="27"/>
      <c r="D265" s="26"/>
      <c r="E265" s="72"/>
      <c r="F265" s="73"/>
      <c r="G265" s="74"/>
      <c r="H265" s="26"/>
      <c r="I265" s="38">
        <f>МАЙ.21!I265+F265-E265</f>
        <v>0</v>
      </c>
      <c r="J265" s="84"/>
    </row>
    <row r="266" spans="1:10" x14ac:dyDescent="0.25">
      <c r="A266" s="110"/>
      <c r="B266" s="26">
        <v>261</v>
      </c>
      <c r="C266" s="27"/>
      <c r="D266" s="26"/>
      <c r="E266" s="72"/>
      <c r="F266" s="73"/>
      <c r="G266" s="74"/>
      <c r="H266" s="75"/>
      <c r="I266" s="38">
        <f>МАЙ.21!I266+F266-E266</f>
        <v>0</v>
      </c>
      <c r="J266" s="84"/>
    </row>
    <row r="267" spans="1:10" x14ac:dyDescent="0.25">
      <c r="A267" s="110"/>
      <c r="B267" s="26">
        <v>262</v>
      </c>
      <c r="C267" s="27"/>
      <c r="D267" s="26"/>
      <c r="E267" s="72"/>
      <c r="F267" s="73"/>
      <c r="G267" s="74"/>
      <c r="H267" s="26"/>
      <c r="I267" s="38">
        <f>МАЙ.21!I267+F267-E267</f>
        <v>0</v>
      </c>
      <c r="J267" s="84"/>
    </row>
    <row r="268" spans="1:10" x14ac:dyDescent="0.25">
      <c r="A268" s="110"/>
      <c r="B268" s="26">
        <v>263</v>
      </c>
      <c r="C268" s="27"/>
      <c r="D268" s="26"/>
      <c r="E268" s="72"/>
      <c r="F268" s="73"/>
      <c r="G268" s="74"/>
      <c r="H268" s="26"/>
      <c r="I268" s="38">
        <f>МАЙ.21!I268+F268-E268</f>
        <v>0</v>
      </c>
      <c r="J268" s="84"/>
    </row>
    <row r="269" spans="1:10" x14ac:dyDescent="0.25">
      <c r="A269" s="110"/>
      <c r="B269" s="26">
        <v>264</v>
      </c>
      <c r="C269" s="27"/>
      <c r="D269" s="26"/>
      <c r="E269" s="72"/>
      <c r="F269" s="73"/>
      <c r="G269" s="74"/>
      <c r="H269" s="26"/>
      <c r="I269" s="38">
        <f>МАЙ.21!I269+F269-E269</f>
        <v>0</v>
      </c>
      <c r="J269" s="84"/>
    </row>
    <row r="270" spans="1:10" x14ac:dyDescent="0.25">
      <c r="A270" s="110"/>
      <c r="B270" s="26">
        <v>265</v>
      </c>
      <c r="C270" s="27"/>
      <c r="D270" s="26"/>
      <c r="E270" s="72"/>
      <c r="F270" s="73"/>
      <c r="G270" s="74"/>
      <c r="H270" s="75"/>
      <c r="I270" s="38">
        <f>МАЙ.21!I270+F270-E270</f>
        <v>0</v>
      </c>
      <c r="J270" s="84"/>
    </row>
    <row r="271" spans="1:10" x14ac:dyDescent="0.25">
      <c r="A271" s="110"/>
      <c r="B271" s="26">
        <v>266</v>
      </c>
      <c r="C271" s="27"/>
      <c r="D271" s="26"/>
      <c r="E271" s="72"/>
      <c r="F271" s="73"/>
      <c r="G271" s="74"/>
      <c r="H271" s="26"/>
      <c r="I271" s="38">
        <f>МАЙ.21!I271+F271-E271</f>
        <v>0</v>
      </c>
      <c r="J271" s="84"/>
    </row>
    <row r="272" spans="1:10" x14ac:dyDescent="0.25">
      <c r="A272" s="110"/>
      <c r="B272" s="26">
        <v>267</v>
      </c>
      <c r="C272" s="27"/>
      <c r="D272" s="26"/>
      <c r="E272" s="72"/>
      <c r="F272" s="73"/>
      <c r="G272" s="74"/>
      <c r="H272" s="26"/>
      <c r="I272" s="38">
        <f>МАЙ.21!I272+F272-E272</f>
        <v>0</v>
      </c>
      <c r="J272" s="84"/>
    </row>
    <row r="273" spans="1:10" x14ac:dyDescent="0.25">
      <c r="A273" s="110"/>
      <c r="B273" s="26">
        <v>268</v>
      </c>
      <c r="C273" s="27"/>
      <c r="D273" s="26"/>
      <c r="E273" s="72"/>
      <c r="F273" s="73"/>
      <c r="G273" s="74"/>
      <c r="H273" s="75"/>
      <c r="I273" s="38">
        <f>МАЙ.21!I273+F273-E273</f>
        <v>0</v>
      </c>
      <c r="J273" s="84"/>
    </row>
    <row r="274" spans="1:10" x14ac:dyDescent="0.25">
      <c r="A274" s="111"/>
      <c r="B274" s="26">
        <v>269</v>
      </c>
      <c r="C274" s="27"/>
      <c r="D274" s="26"/>
      <c r="E274" s="72"/>
      <c r="F274" s="73"/>
      <c r="G274" s="74"/>
      <c r="H274" s="75"/>
      <c r="I274" s="38">
        <f>МАЙ.21!I274+F274-E274</f>
        <v>0</v>
      </c>
      <c r="J274" s="84"/>
    </row>
    <row r="275" spans="1:10" x14ac:dyDescent="0.25">
      <c r="A275" s="111"/>
      <c r="B275" s="26">
        <v>270</v>
      </c>
      <c r="C275" s="27"/>
      <c r="D275" s="26"/>
      <c r="E275" s="72"/>
      <c r="F275" s="73"/>
      <c r="G275" s="74"/>
      <c r="H275" s="75"/>
      <c r="I275" s="38">
        <f>МАЙ.21!I275+F275-E275</f>
        <v>0</v>
      </c>
      <c r="J275" s="84"/>
    </row>
    <row r="276" spans="1:10" x14ac:dyDescent="0.25">
      <c r="A276" s="111"/>
      <c r="B276" s="26">
        <v>271</v>
      </c>
      <c r="C276" s="27"/>
      <c r="D276" s="26"/>
      <c r="E276" s="72"/>
      <c r="F276" s="73"/>
      <c r="G276" s="74"/>
      <c r="H276" s="75"/>
      <c r="I276" s="38">
        <f>МАЙ.21!I276+F276-E276</f>
        <v>0</v>
      </c>
      <c r="J276" s="84"/>
    </row>
    <row r="277" spans="1:10" x14ac:dyDescent="0.25">
      <c r="A277" s="111"/>
      <c r="B277" s="26">
        <v>272</v>
      </c>
      <c r="C277" s="27"/>
      <c r="D277" s="26"/>
      <c r="E277" s="72"/>
      <c r="F277" s="73"/>
      <c r="G277" s="74"/>
      <c r="H277" s="26"/>
      <c r="I277" s="38">
        <f>МАЙ.21!I277+F277-E277</f>
        <v>0</v>
      </c>
      <c r="J277" s="84"/>
    </row>
    <row r="278" spans="1:10" x14ac:dyDescent="0.25">
      <c r="A278" s="111"/>
      <c r="B278" s="26">
        <v>273</v>
      </c>
      <c r="C278" s="27"/>
      <c r="D278" s="26"/>
      <c r="E278" s="72"/>
      <c r="F278" s="73"/>
      <c r="G278" s="74"/>
      <c r="H278" s="75"/>
      <c r="I278" s="38">
        <f>МАЙ.21!I278+F278-E278</f>
        <v>0</v>
      </c>
      <c r="J278" s="84"/>
    </row>
    <row r="279" spans="1:10" x14ac:dyDescent="0.25">
      <c r="A279" s="111"/>
      <c r="B279" s="26">
        <v>274</v>
      </c>
      <c r="C279" s="27"/>
      <c r="D279" s="26"/>
      <c r="E279" s="72"/>
      <c r="F279" s="73"/>
      <c r="G279" s="74"/>
      <c r="H279" s="75"/>
      <c r="I279" s="38">
        <f>МАЙ.21!I279+F279-E279</f>
        <v>0</v>
      </c>
      <c r="J279" s="84"/>
    </row>
    <row r="280" spans="1:10" x14ac:dyDescent="0.25">
      <c r="A280" s="111"/>
      <c r="B280" s="26">
        <v>275</v>
      </c>
      <c r="C280" s="27"/>
      <c r="D280" s="26"/>
      <c r="E280" s="72"/>
      <c r="F280" s="73"/>
      <c r="G280" s="74"/>
      <c r="H280" s="26"/>
      <c r="I280" s="38">
        <f>МАЙ.21!I280+F280-E280</f>
        <v>0</v>
      </c>
      <c r="J280" s="84"/>
    </row>
    <row r="281" spans="1:10" x14ac:dyDescent="0.25">
      <c r="A281" s="111"/>
      <c r="B281" s="26">
        <v>276</v>
      </c>
      <c r="C281" s="24"/>
      <c r="D281" s="26"/>
      <c r="E281" s="72"/>
      <c r="F281" s="73"/>
      <c r="G281" s="74"/>
      <c r="H281" s="26"/>
      <c r="I281" s="38">
        <f>МАЙ.21!I281+F281-E281</f>
        <v>0</v>
      </c>
      <c r="J281" s="84"/>
    </row>
    <row r="282" spans="1:10" x14ac:dyDescent="0.25">
      <c r="A282" s="110"/>
      <c r="B282" s="26">
        <v>277</v>
      </c>
      <c r="C282" s="24"/>
      <c r="D282" s="26"/>
      <c r="E282" s="72"/>
      <c r="F282" s="73"/>
      <c r="G282" s="74"/>
      <c r="H282" s="75"/>
      <c r="I282" s="38">
        <f>МАЙ.21!I282+F282-E282</f>
        <v>0</v>
      </c>
      <c r="J282" s="84"/>
    </row>
    <row r="283" spans="1:10" x14ac:dyDescent="0.25">
      <c r="A283" s="110"/>
      <c r="B283" s="26">
        <v>278</v>
      </c>
      <c r="C283" s="24"/>
      <c r="D283" s="26"/>
      <c r="E283" s="72"/>
      <c r="F283" s="73"/>
      <c r="G283" s="74"/>
      <c r="H283" s="75"/>
      <c r="I283" s="38">
        <f>МАЙ.21!I283+F283-E283</f>
        <v>0</v>
      </c>
      <c r="J283" s="84"/>
    </row>
    <row r="284" spans="1:10" x14ac:dyDescent="0.25">
      <c r="A284" s="110"/>
      <c r="B284" s="26">
        <v>279</v>
      </c>
      <c r="C284" s="24"/>
      <c r="D284" s="26"/>
      <c r="E284" s="72"/>
      <c r="F284" s="73"/>
      <c r="G284" s="74"/>
      <c r="H284" s="75"/>
      <c r="I284" s="38">
        <f>МАЙ.21!I284+F284-E284</f>
        <v>0</v>
      </c>
      <c r="J284" s="84"/>
    </row>
    <row r="285" spans="1:10" x14ac:dyDescent="0.25">
      <c r="A285" s="110"/>
      <c r="B285" s="26">
        <v>280</v>
      </c>
      <c r="C285" s="24"/>
      <c r="D285" s="26"/>
      <c r="E285" s="72"/>
      <c r="F285" s="73"/>
      <c r="G285" s="74"/>
      <c r="H285" s="26"/>
      <c r="I285" s="38">
        <f>МАЙ.21!I285+F285-E285</f>
        <v>0</v>
      </c>
      <c r="J285" s="84"/>
    </row>
    <row r="286" spans="1:10" x14ac:dyDescent="0.25">
      <c r="A286" s="110"/>
      <c r="B286" s="26">
        <v>281</v>
      </c>
      <c r="C286" s="24"/>
      <c r="D286" s="26"/>
      <c r="E286" s="72"/>
      <c r="F286" s="73"/>
      <c r="G286" s="74"/>
      <c r="H286" s="26"/>
      <c r="I286" s="38">
        <f>МАЙ.21!I286+F286-E286</f>
        <v>0</v>
      </c>
      <c r="J286" s="84"/>
    </row>
    <row r="287" spans="1:10" x14ac:dyDescent="0.25">
      <c r="A287" s="110"/>
      <c r="B287" s="26">
        <v>282</v>
      </c>
      <c r="C287" s="24"/>
      <c r="D287" s="26"/>
      <c r="E287" s="72"/>
      <c r="F287" s="73"/>
      <c r="G287" s="74"/>
      <c r="H287" s="26"/>
      <c r="I287" s="38">
        <f>МАЙ.21!I287+F287-E287</f>
        <v>0</v>
      </c>
      <c r="J287" s="84"/>
    </row>
    <row r="288" spans="1:10" x14ac:dyDescent="0.25">
      <c r="A288" s="110"/>
      <c r="B288" s="26">
        <v>283</v>
      </c>
      <c r="C288" s="24"/>
      <c r="D288" s="26"/>
      <c r="E288" s="72"/>
      <c r="F288" s="73"/>
      <c r="G288" s="74"/>
      <c r="H288" s="26"/>
      <c r="I288" s="38">
        <f>МАЙ.21!I288+F288-E288</f>
        <v>0</v>
      </c>
      <c r="J288" s="84"/>
    </row>
    <row r="289" spans="1:10" x14ac:dyDescent="0.25">
      <c r="A289" s="110"/>
      <c r="B289" s="26">
        <v>284</v>
      </c>
      <c r="C289" s="24"/>
      <c r="D289" s="26"/>
      <c r="E289" s="72"/>
      <c r="F289" s="73"/>
      <c r="G289" s="74"/>
      <c r="H289" s="26"/>
      <c r="I289" s="38">
        <f>МАЙ.21!I289+F289-E289</f>
        <v>0</v>
      </c>
      <c r="J289" s="84"/>
    </row>
    <row r="290" spans="1:10" x14ac:dyDescent="0.25">
      <c r="A290" s="110"/>
      <c r="B290" s="26">
        <v>285</v>
      </c>
      <c r="C290" s="24"/>
      <c r="D290" s="26"/>
      <c r="E290" s="72"/>
      <c r="F290" s="73"/>
      <c r="G290" s="74"/>
      <c r="H290" s="26"/>
      <c r="I290" s="38">
        <f>МАЙ.21!I290+F290-E290</f>
        <v>0</v>
      </c>
      <c r="J290" s="84"/>
    </row>
    <row r="291" spans="1:10" x14ac:dyDescent="0.25">
      <c r="A291" s="110"/>
      <c r="B291" s="26">
        <v>286</v>
      </c>
      <c r="C291" s="24"/>
      <c r="D291" s="26"/>
      <c r="E291" s="72"/>
      <c r="F291" s="73"/>
      <c r="G291" s="74"/>
      <c r="H291" s="26"/>
      <c r="I291" s="38">
        <f>МАЙ.21!I291+F291-E291</f>
        <v>0</v>
      </c>
      <c r="J291" s="84"/>
    </row>
    <row r="292" spans="1:10" x14ac:dyDescent="0.25">
      <c r="A292" s="110"/>
      <c r="B292" s="26">
        <v>287</v>
      </c>
      <c r="C292" s="24"/>
      <c r="D292" s="26"/>
      <c r="E292" s="72"/>
      <c r="F292" s="73"/>
      <c r="G292" s="74"/>
      <c r="H292" s="26"/>
      <c r="I292" s="38">
        <f>МАЙ.21!I292+F292-E292</f>
        <v>0</v>
      </c>
      <c r="J292" s="84"/>
    </row>
    <row r="293" spans="1:10" x14ac:dyDescent="0.25">
      <c r="A293" s="110"/>
      <c r="B293" s="26">
        <v>288</v>
      </c>
      <c r="C293" s="24"/>
      <c r="D293" s="26"/>
      <c r="E293" s="72"/>
      <c r="F293" s="73"/>
      <c r="G293" s="74"/>
      <c r="H293" s="26"/>
      <c r="I293" s="38">
        <f>МАЙ.21!I293+F293-E293</f>
        <v>0</v>
      </c>
      <c r="J293" s="84"/>
    </row>
    <row r="294" spans="1:10" x14ac:dyDescent="0.25">
      <c r="A294" s="110"/>
      <c r="B294" s="26">
        <v>289</v>
      </c>
      <c r="C294" s="24"/>
      <c r="D294" s="26"/>
      <c r="E294" s="72"/>
      <c r="F294" s="73"/>
      <c r="G294" s="74"/>
      <c r="H294" s="26"/>
      <c r="I294" s="38">
        <f>МАЙ.21!I294+F294-E294</f>
        <v>0</v>
      </c>
      <c r="J294" s="84"/>
    </row>
    <row r="295" spans="1:10" x14ac:dyDescent="0.25">
      <c r="A295" s="110"/>
      <c r="B295" s="26">
        <v>290</v>
      </c>
      <c r="C295" s="24"/>
      <c r="D295" s="26"/>
      <c r="E295" s="72"/>
      <c r="F295" s="73"/>
      <c r="G295" s="74"/>
      <c r="H295" s="26"/>
      <c r="I295" s="38">
        <f>МАЙ.21!I295+F295-E295</f>
        <v>0</v>
      </c>
      <c r="J295" s="84"/>
    </row>
    <row r="296" spans="1:10" x14ac:dyDescent="0.25">
      <c r="A296" s="110"/>
      <c r="B296" s="26">
        <v>291</v>
      </c>
      <c r="C296" s="24"/>
      <c r="D296" s="26"/>
      <c r="E296" s="72"/>
      <c r="F296" s="73"/>
      <c r="G296" s="74"/>
      <c r="H296" s="26"/>
      <c r="I296" s="38">
        <f>МАЙ.21!I296+F296-E296</f>
        <v>0</v>
      </c>
      <c r="J296" s="84"/>
    </row>
    <row r="297" spans="1:10" x14ac:dyDescent="0.25">
      <c r="A297" s="110"/>
      <c r="B297" s="26">
        <v>292</v>
      </c>
      <c r="C297" s="24"/>
      <c r="D297" s="26"/>
      <c r="E297" s="72"/>
      <c r="F297" s="73"/>
      <c r="G297" s="74"/>
      <c r="H297" s="26"/>
      <c r="I297" s="38">
        <f>МАЙ.21!I297+F297-E297</f>
        <v>0</v>
      </c>
      <c r="J297" s="84"/>
    </row>
    <row r="298" spans="1:10" x14ac:dyDescent="0.25">
      <c r="A298" s="110"/>
      <c r="B298" s="26">
        <v>293</v>
      </c>
      <c r="C298" s="24"/>
      <c r="D298" s="26"/>
      <c r="E298" s="72"/>
      <c r="F298" s="73"/>
      <c r="G298" s="74"/>
      <c r="H298" s="26"/>
      <c r="I298" s="38">
        <f>МАЙ.21!I298+F298-E298</f>
        <v>0</v>
      </c>
      <c r="J298" s="84"/>
    </row>
    <row r="299" spans="1:10" x14ac:dyDescent="0.25">
      <c r="A299" s="110"/>
      <c r="B299" s="26">
        <v>294</v>
      </c>
      <c r="C299" s="24"/>
      <c r="D299" s="26"/>
      <c r="E299" s="72"/>
      <c r="F299" s="73"/>
      <c r="G299" s="74"/>
      <c r="H299" s="26"/>
      <c r="I299" s="38">
        <f>МАЙ.21!I299+F299-E299</f>
        <v>0</v>
      </c>
      <c r="J299" s="84"/>
    </row>
    <row r="300" spans="1:10" x14ac:dyDescent="0.25">
      <c r="A300" s="110"/>
      <c r="B300" s="26">
        <v>295</v>
      </c>
      <c r="C300" s="24"/>
      <c r="D300" s="26"/>
      <c r="E300" s="72"/>
      <c r="F300" s="73"/>
      <c r="G300" s="74"/>
      <c r="H300" s="26"/>
      <c r="I300" s="38">
        <f>МАЙ.21!I300+F300-E300</f>
        <v>0</v>
      </c>
      <c r="J300" s="84"/>
    </row>
    <row r="301" spans="1:10" x14ac:dyDescent="0.25">
      <c r="A301" s="110"/>
      <c r="B301" s="26">
        <v>296</v>
      </c>
      <c r="C301" s="24"/>
      <c r="D301" s="26"/>
      <c r="E301" s="72"/>
      <c r="F301" s="73"/>
      <c r="G301" s="74"/>
      <c r="H301" s="26"/>
      <c r="I301" s="38">
        <f>МАЙ.21!I301+F301-E301</f>
        <v>0</v>
      </c>
      <c r="J301" s="84"/>
    </row>
    <row r="302" spans="1:10" x14ac:dyDescent="0.25">
      <c r="A302" s="110"/>
      <c r="B302" s="26">
        <v>297</v>
      </c>
      <c r="C302" s="24"/>
      <c r="D302" s="26"/>
      <c r="E302" s="72"/>
      <c r="F302" s="73"/>
      <c r="G302" s="74"/>
      <c r="H302" s="26"/>
      <c r="I302" s="38">
        <f>МАЙ.21!I302+F302-E302</f>
        <v>0</v>
      </c>
      <c r="J302" s="84"/>
    </row>
    <row r="303" spans="1:10" x14ac:dyDescent="0.25">
      <c r="A303" s="110"/>
      <c r="B303" s="26">
        <v>298</v>
      </c>
      <c r="C303" s="24"/>
      <c r="D303" s="26"/>
      <c r="E303" s="72"/>
      <c r="F303" s="73"/>
      <c r="G303" s="74"/>
      <c r="H303" s="26"/>
      <c r="I303" s="38">
        <f>МАЙ.21!I303+F303-E303</f>
        <v>0</v>
      </c>
      <c r="J303" s="84"/>
    </row>
    <row r="304" spans="1:10" x14ac:dyDescent="0.25">
      <c r="A304" s="110"/>
      <c r="B304" s="26">
        <v>299</v>
      </c>
      <c r="C304" s="24"/>
      <c r="D304" s="26"/>
      <c r="E304" s="72"/>
      <c r="F304" s="73"/>
      <c r="G304" s="74"/>
      <c r="H304" s="26"/>
      <c r="I304" s="38">
        <f>МАЙ.21!I304+F304-E304</f>
        <v>0</v>
      </c>
      <c r="J304" s="84"/>
    </row>
    <row r="305" spans="1:10" x14ac:dyDescent="0.25">
      <c r="A305" s="110"/>
      <c r="B305" s="26">
        <v>300</v>
      </c>
      <c r="C305" s="24"/>
      <c r="D305" s="26"/>
      <c r="E305" s="72"/>
      <c r="F305" s="73"/>
      <c r="G305" s="74"/>
      <c r="H305" s="26"/>
      <c r="I305" s="38">
        <f>МАЙ.21!I305+F305-E305</f>
        <v>0</v>
      </c>
      <c r="J305" s="84"/>
    </row>
    <row r="306" spans="1:10" x14ac:dyDescent="0.25">
      <c r="A306" s="110"/>
      <c r="B306" s="26">
        <v>301</v>
      </c>
      <c r="C306" s="24"/>
      <c r="D306" s="26"/>
      <c r="E306" s="72"/>
      <c r="F306" s="73"/>
      <c r="G306" s="74"/>
      <c r="H306" s="26"/>
      <c r="I306" s="38">
        <f>МАЙ.21!I306+F306-E306</f>
        <v>0</v>
      </c>
      <c r="J306" s="84"/>
    </row>
    <row r="307" spans="1:10" x14ac:dyDescent="0.25">
      <c r="A307" s="110"/>
      <c r="B307" s="26">
        <v>302</v>
      </c>
      <c r="C307" s="24"/>
      <c r="D307" s="26"/>
      <c r="E307" s="72"/>
      <c r="F307" s="73"/>
      <c r="G307" s="74"/>
      <c r="H307" s="26"/>
      <c r="I307" s="38">
        <f>МАЙ.21!I307+F307-E307</f>
        <v>0</v>
      </c>
      <c r="J307" s="84"/>
    </row>
    <row r="308" spans="1:10" x14ac:dyDescent="0.25">
      <c r="A308" s="110"/>
      <c r="B308" s="26">
        <v>303</v>
      </c>
      <c r="C308" s="24"/>
      <c r="D308" s="26"/>
      <c r="E308" s="72"/>
      <c r="F308" s="73"/>
      <c r="G308" s="74"/>
      <c r="H308" s="26"/>
      <c r="I308" s="38">
        <f>МАЙ.21!I308+F308-E308</f>
        <v>0</v>
      </c>
      <c r="J308" s="84"/>
    </row>
    <row r="309" spans="1:10" x14ac:dyDescent="0.25">
      <c r="A309" s="110"/>
      <c r="B309" s="26">
        <v>304</v>
      </c>
      <c r="C309" s="24"/>
      <c r="D309" s="26"/>
      <c r="E309" s="72"/>
      <c r="F309" s="73"/>
      <c r="G309" s="74"/>
      <c r="H309" s="26"/>
      <c r="I309" s="38">
        <f>МАЙ.21!I309+F309-E309</f>
        <v>0</v>
      </c>
      <c r="J309" s="84"/>
    </row>
    <row r="310" spans="1:10" x14ac:dyDescent="0.25">
      <c r="A310" s="110"/>
      <c r="B310" s="26">
        <v>305</v>
      </c>
      <c r="C310" s="24"/>
      <c r="D310" s="26"/>
      <c r="E310" s="72"/>
      <c r="F310" s="73"/>
      <c r="G310" s="74"/>
      <c r="H310" s="26"/>
      <c r="I310" s="38">
        <f>МАЙ.21!I310+F310-E310</f>
        <v>0</v>
      </c>
      <c r="J310" s="84"/>
    </row>
    <row r="311" spans="1:10" x14ac:dyDescent="0.25">
      <c r="A311" s="110"/>
      <c r="B311" s="26">
        <v>306</v>
      </c>
      <c r="C311" s="24"/>
      <c r="D311" s="26"/>
      <c r="E311" s="72"/>
      <c r="F311" s="73"/>
      <c r="G311" s="74"/>
      <c r="H311" s="26"/>
      <c r="I311" s="38">
        <f>МАЙ.21!I311+F311-E311</f>
        <v>0</v>
      </c>
      <c r="J311" s="84"/>
    </row>
    <row r="312" spans="1:10" x14ac:dyDescent="0.25">
      <c r="A312" s="110"/>
      <c r="B312" s="26">
        <v>307</v>
      </c>
      <c r="C312" s="24"/>
      <c r="D312" s="26"/>
      <c r="E312" s="72"/>
      <c r="F312" s="73"/>
      <c r="G312" s="74"/>
      <c r="H312" s="26"/>
      <c r="I312" s="38">
        <f>МАЙ.21!I312+F312-E312</f>
        <v>0</v>
      </c>
      <c r="J312" s="84"/>
    </row>
    <row r="313" spans="1:10" x14ac:dyDescent="0.25">
      <c r="A313" s="110"/>
      <c r="B313" s="26">
        <v>308</v>
      </c>
      <c r="C313" s="24"/>
      <c r="D313" s="26"/>
      <c r="E313" s="72"/>
      <c r="F313" s="73"/>
      <c r="G313" s="74"/>
      <c r="H313" s="26"/>
      <c r="I313" s="38">
        <f>МАЙ.21!I313+F313-E313</f>
        <v>0</v>
      </c>
      <c r="J313" s="84"/>
    </row>
    <row r="314" spans="1:10" x14ac:dyDescent="0.25">
      <c r="A314" s="110"/>
      <c r="B314" s="26">
        <v>309</v>
      </c>
      <c r="C314" s="24"/>
      <c r="D314" s="26"/>
      <c r="E314" s="72"/>
      <c r="F314" s="73"/>
      <c r="G314" s="74"/>
      <c r="H314" s="26"/>
      <c r="I314" s="38">
        <f>МАЙ.21!I314+F314-E314</f>
        <v>0</v>
      </c>
      <c r="J314" s="84"/>
    </row>
    <row r="315" spans="1:10" x14ac:dyDescent="0.25">
      <c r="A315" s="110"/>
      <c r="B315" s="26">
        <v>310</v>
      </c>
      <c r="C315" s="24"/>
      <c r="D315" s="26"/>
      <c r="E315" s="72"/>
      <c r="F315" s="73"/>
      <c r="G315" s="74"/>
      <c r="H315" s="26"/>
      <c r="I315" s="38">
        <f>МАЙ.21!I315+F315-E315</f>
        <v>0</v>
      </c>
      <c r="J315" s="84"/>
    </row>
    <row r="316" spans="1:10" x14ac:dyDescent="0.25">
      <c r="A316" s="110"/>
      <c r="B316" s="26">
        <v>311</v>
      </c>
      <c r="C316" s="24"/>
      <c r="D316" s="26"/>
      <c r="E316" s="72"/>
      <c r="F316" s="73"/>
      <c r="G316" s="74"/>
      <c r="H316" s="26"/>
      <c r="I316" s="38">
        <f>МАЙ.21!I316+F316-E316</f>
        <v>0</v>
      </c>
      <c r="J316" s="84"/>
    </row>
    <row r="317" spans="1:10" x14ac:dyDescent="0.25">
      <c r="A317" s="110"/>
      <c r="B317" s="26">
        <v>312</v>
      </c>
      <c r="C317" s="24"/>
      <c r="D317" s="26"/>
      <c r="E317" s="72"/>
      <c r="F317" s="73"/>
      <c r="G317" s="74"/>
      <c r="H317" s="26"/>
      <c r="I317" s="38">
        <f>МАЙ.21!I317+F317-E317</f>
        <v>0</v>
      </c>
      <c r="J317" s="84"/>
    </row>
    <row r="318" spans="1:10" x14ac:dyDescent="0.25">
      <c r="A318" s="110"/>
      <c r="B318" s="26">
        <v>313</v>
      </c>
      <c r="C318" s="24"/>
      <c r="D318" s="26"/>
      <c r="E318" s="72"/>
      <c r="F318" s="73"/>
      <c r="G318" s="74"/>
      <c r="H318" s="26"/>
      <c r="I318" s="38">
        <f>МАЙ.21!I318+F318-E318</f>
        <v>0</v>
      </c>
      <c r="J318" s="84"/>
    </row>
    <row r="319" spans="1:10" x14ac:dyDescent="0.25">
      <c r="A319" s="110"/>
      <c r="B319" s="26">
        <v>314</v>
      </c>
      <c r="C319" s="24"/>
      <c r="D319" s="26"/>
      <c r="E319" s="72"/>
      <c r="F319" s="73"/>
      <c r="G319" s="74"/>
      <c r="H319" s="26"/>
      <c r="I319" s="38">
        <f>МАЙ.21!I319+F319-E319</f>
        <v>0</v>
      </c>
      <c r="J319" s="84"/>
    </row>
    <row r="320" spans="1:10" x14ac:dyDescent="0.25">
      <c r="A320" s="110"/>
      <c r="B320" s="26">
        <v>315</v>
      </c>
      <c r="C320" s="24"/>
      <c r="D320" s="26"/>
      <c r="E320" s="72"/>
      <c r="F320" s="73"/>
      <c r="G320" s="74"/>
      <c r="H320" s="26"/>
      <c r="I320" s="38">
        <f>МАЙ.21!I320+F320-E320</f>
        <v>0</v>
      </c>
      <c r="J320" s="84"/>
    </row>
    <row r="321" spans="1:10" x14ac:dyDescent="0.25">
      <c r="A321" s="110"/>
      <c r="B321" s="26">
        <v>316</v>
      </c>
      <c r="C321" s="24"/>
      <c r="D321" s="26"/>
      <c r="E321" s="72"/>
      <c r="F321" s="73"/>
      <c r="G321" s="74"/>
      <c r="H321" s="75"/>
      <c r="I321" s="38">
        <f>МАЙ.21!I321+F321-E321</f>
        <v>0</v>
      </c>
      <c r="J321" s="84"/>
    </row>
    <row r="322" spans="1:10" x14ac:dyDescent="0.25">
      <c r="A322" s="110"/>
      <c r="B322" s="26">
        <v>317</v>
      </c>
      <c r="C322" s="24"/>
      <c r="D322" s="26"/>
      <c r="E322" s="72"/>
      <c r="F322" s="73"/>
      <c r="G322" s="74"/>
      <c r="H322" s="26"/>
      <c r="I322" s="38">
        <f>МАЙ.21!I322+F322-E322</f>
        <v>0</v>
      </c>
      <c r="J322" s="84"/>
    </row>
    <row r="323" spans="1:10" x14ac:dyDescent="0.25">
      <c r="A323" s="110"/>
      <c r="B323" s="26">
        <v>318</v>
      </c>
      <c r="C323" s="24"/>
      <c r="D323" s="26"/>
      <c r="E323" s="72"/>
      <c r="F323" s="73"/>
      <c r="G323" s="74"/>
      <c r="H323" s="26"/>
      <c r="I323" s="38">
        <f>МАЙ.21!I323+F323-E323</f>
        <v>0</v>
      </c>
      <c r="J323" s="84"/>
    </row>
    <row r="324" spans="1:10" x14ac:dyDescent="0.25">
      <c r="A324" s="110"/>
      <c r="B324" s="26">
        <v>319</v>
      </c>
      <c r="C324" s="24"/>
      <c r="D324" s="26"/>
      <c r="E324" s="72"/>
      <c r="F324" s="73"/>
      <c r="G324" s="74"/>
      <c r="H324" s="26"/>
      <c r="I324" s="38">
        <f>МАЙ.21!I324+F324-E324</f>
        <v>0</v>
      </c>
      <c r="J324" s="84"/>
    </row>
    <row r="325" spans="1:10" x14ac:dyDescent="0.25">
      <c r="A325" s="110"/>
      <c r="B325" s="26">
        <v>320</v>
      </c>
      <c r="C325" s="24"/>
      <c r="D325" s="26"/>
      <c r="E325" s="72"/>
      <c r="F325" s="73"/>
      <c r="G325" s="74"/>
      <c r="H325" s="26"/>
      <c r="I325" s="38">
        <f>МАЙ.21!I325+F325-E325</f>
        <v>0</v>
      </c>
      <c r="J325" s="84"/>
    </row>
    <row r="326" spans="1:10" x14ac:dyDescent="0.25">
      <c r="A326" s="110"/>
      <c r="B326" s="26">
        <v>321</v>
      </c>
      <c r="C326" s="24"/>
      <c r="D326" s="26"/>
      <c r="E326" s="72"/>
      <c r="F326" s="73"/>
      <c r="G326" s="74"/>
      <c r="H326" s="26"/>
      <c r="I326" s="38">
        <f>МАЙ.21!I326+F326-E326</f>
        <v>0</v>
      </c>
      <c r="J326" s="84"/>
    </row>
    <row r="327" spans="1:10" x14ac:dyDescent="0.25">
      <c r="A327" s="110"/>
      <c r="B327" s="26">
        <v>322</v>
      </c>
      <c r="C327" s="24"/>
      <c r="D327" s="26"/>
      <c r="E327" s="72"/>
      <c r="F327" s="73"/>
      <c r="G327" s="74"/>
      <c r="H327" s="26"/>
      <c r="I327" s="38">
        <f>МАЙ.21!I327+F327-E327</f>
        <v>0</v>
      </c>
      <c r="J327" s="84"/>
    </row>
    <row r="328" spans="1:10" x14ac:dyDescent="0.25">
      <c r="A328" s="110"/>
      <c r="B328" s="26">
        <v>323</v>
      </c>
      <c r="C328" s="24"/>
      <c r="D328" s="26"/>
      <c r="E328" s="72"/>
      <c r="F328" s="73"/>
      <c r="G328" s="74"/>
      <c r="H328" s="75"/>
      <c r="I328" s="38">
        <f>МАЙ.21!I328+F328-E328</f>
        <v>0</v>
      </c>
      <c r="J328" s="84"/>
    </row>
    <row r="329" spans="1:10" x14ac:dyDescent="0.25">
      <c r="A329" s="110"/>
      <c r="B329" s="26">
        <v>324</v>
      </c>
      <c r="C329" s="24"/>
      <c r="D329" s="26"/>
      <c r="E329" s="72"/>
      <c r="F329" s="73"/>
      <c r="G329" s="74"/>
      <c r="H329" s="75"/>
      <c r="I329" s="38">
        <f>МАЙ.21!I329+F329-E329</f>
        <v>0</v>
      </c>
      <c r="J329" s="84"/>
    </row>
    <row r="330" spans="1:10" x14ac:dyDescent="0.25">
      <c r="A330" s="110"/>
      <c r="B330" s="26">
        <v>325</v>
      </c>
      <c r="C330" s="24"/>
      <c r="D330" s="26"/>
      <c r="E330" s="72"/>
      <c r="F330" s="73"/>
      <c r="G330" s="74"/>
      <c r="H330" s="26"/>
      <c r="I330" s="38">
        <f>МАЙ.21!I330+F330-E330</f>
        <v>0</v>
      </c>
      <c r="J330" s="84"/>
    </row>
    <row r="331" spans="1:10" x14ac:dyDescent="0.25">
      <c r="A331" s="110"/>
      <c r="B331" s="26">
        <v>326</v>
      </c>
      <c r="C331" s="24"/>
      <c r="D331" s="26"/>
      <c r="E331" s="72"/>
      <c r="F331" s="73"/>
      <c r="G331" s="74"/>
      <c r="H331" s="75"/>
      <c r="I331" s="38">
        <f>МАЙ.21!I331+F331-E331</f>
        <v>0</v>
      </c>
      <c r="J331" s="84"/>
    </row>
    <row r="332" spans="1:10" x14ac:dyDescent="0.25">
      <c r="A332" s="110"/>
      <c r="B332" s="26">
        <v>327</v>
      </c>
      <c r="C332" s="24"/>
      <c r="D332" s="26"/>
      <c r="E332" s="72"/>
      <c r="F332" s="73"/>
      <c r="G332" s="74"/>
      <c r="H332" s="26"/>
      <c r="I332" s="38">
        <f>МАЙ.21!I332+F332-E332</f>
        <v>0</v>
      </c>
      <c r="J332" s="84"/>
    </row>
    <row r="333" spans="1:10" x14ac:dyDescent="0.25">
      <c r="A333" s="110"/>
      <c r="B333" s="26">
        <v>328</v>
      </c>
      <c r="C333" s="24"/>
      <c r="D333" s="26"/>
      <c r="E333" s="72"/>
      <c r="F333" s="73"/>
      <c r="G333" s="74"/>
      <c r="H333" s="75"/>
      <c r="I333" s="38">
        <f>МАЙ.21!I333+F333-E333</f>
        <v>0</v>
      </c>
      <c r="J333" s="84"/>
    </row>
    <row r="334" spans="1:10" x14ac:dyDescent="0.25">
      <c r="A334" s="110"/>
      <c r="B334" s="26">
        <v>329</v>
      </c>
      <c r="C334" s="24"/>
      <c r="D334" s="26"/>
      <c r="E334" s="72"/>
      <c r="F334" s="73"/>
      <c r="G334" s="74"/>
      <c r="H334" s="75"/>
      <c r="I334" s="38">
        <f>МАЙ.21!I334+F334-E334</f>
        <v>0</v>
      </c>
      <c r="J334" s="84"/>
    </row>
    <row r="335" spans="1:10" x14ac:dyDescent="0.25">
      <c r="A335" s="110"/>
      <c r="B335" s="26">
        <v>330</v>
      </c>
      <c r="C335" s="24"/>
      <c r="D335" s="26"/>
      <c r="E335" s="72"/>
      <c r="F335" s="73"/>
      <c r="G335" s="74"/>
      <c r="H335" s="26"/>
      <c r="I335" s="38">
        <f>МАЙ.21!I335+F335-E335</f>
        <v>0</v>
      </c>
      <c r="J335" s="84"/>
    </row>
    <row r="336" spans="1:10" x14ac:dyDescent="0.25">
      <c r="A336" s="110"/>
      <c r="B336" s="26">
        <v>331</v>
      </c>
      <c r="C336" s="24"/>
      <c r="D336" s="26"/>
      <c r="E336" s="72"/>
      <c r="F336" s="73"/>
      <c r="G336" s="74"/>
      <c r="H336" s="75"/>
      <c r="I336" s="38">
        <f>МАЙ.21!I336+F336-E336</f>
        <v>0</v>
      </c>
      <c r="J336" s="84"/>
    </row>
    <row r="337" spans="1:10" x14ac:dyDescent="0.25">
      <c r="A337" s="110"/>
      <c r="B337" s="26">
        <v>332</v>
      </c>
      <c r="C337" s="24"/>
      <c r="D337" s="26"/>
      <c r="E337" s="72"/>
      <c r="F337" s="73"/>
      <c r="G337" s="74"/>
      <c r="H337" s="26"/>
      <c r="I337" s="38">
        <f>МАЙ.21!I337+F337-E337</f>
        <v>0</v>
      </c>
      <c r="J337" s="84"/>
    </row>
    <row r="338" spans="1:10" x14ac:dyDescent="0.25">
      <c r="A338" s="110"/>
      <c r="B338" s="26">
        <v>333</v>
      </c>
      <c r="C338" s="24"/>
      <c r="D338" s="26"/>
      <c r="E338" s="72"/>
      <c r="F338" s="73"/>
      <c r="G338" s="74"/>
      <c r="H338" s="75"/>
      <c r="I338" s="38">
        <f>МАЙ.21!I338+F338-E338</f>
        <v>0</v>
      </c>
      <c r="J338" s="84"/>
    </row>
    <row r="339" spans="1:10" x14ac:dyDescent="0.25">
      <c r="A339" s="110"/>
      <c r="B339" s="26">
        <v>334</v>
      </c>
      <c r="C339" s="24"/>
      <c r="D339" s="26"/>
      <c r="E339" s="72"/>
      <c r="F339" s="73"/>
      <c r="G339" s="74"/>
      <c r="H339" s="75"/>
      <c r="I339" s="38">
        <f>МАЙ.21!I339+F339-E339</f>
        <v>0</v>
      </c>
      <c r="J339" s="84"/>
    </row>
    <row r="340" spans="1:10" x14ac:dyDescent="0.25">
      <c r="A340" s="110"/>
      <c r="B340" s="26">
        <v>335</v>
      </c>
      <c r="C340" s="24"/>
      <c r="D340" s="26"/>
      <c r="E340" s="72"/>
      <c r="F340" s="73"/>
      <c r="G340" s="74"/>
      <c r="H340" s="75"/>
      <c r="I340" s="38">
        <f>МАЙ.21!I340+F340-E340</f>
        <v>0</v>
      </c>
      <c r="J340" s="84"/>
    </row>
    <row r="341" spans="1:10" x14ac:dyDescent="0.25">
      <c r="A341" s="110"/>
      <c r="B341" s="26">
        <v>336</v>
      </c>
      <c r="C341" s="24"/>
      <c r="D341" s="26"/>
      <c r="E341" s="72"/>
      <c r="F341" s="73"/>
      <c r="G341" s="74"/>
      <c r="H341" s="26"/>
      <c r="I341" s="38">
        <f>МАЙ.21!I341+F341-E341</f>
        <v>0</v>
      </c>
      <c r="J341" s="84"/>
    </row>
    <row r="342" spans="1:10" x14ac:dyDescent="0.25">
      <c r="A342" s="82"/>
      <c r="C342" s="83"/>
      <c r="E342" s="84"/>
      <c r="G342" s="106"/>
      <c r="I342" s="62"/>
    </row>
    <row r="343" spans="1:10" x14ac:dyDescent="0.25">
      <c r="A343" s="82"/>
      <c r="C343" s="83"/>
      <c r="E343" s="84"/>
      <c r="G343" s="106"/>
      <c r="I343" s="62"/>
    </row>
    <row r="344" spans="1:10" x14ac:dyDescent="0.25">
      <c r="G344" s="106"/>
      <c r="I344" s="62"/>
    </row>
    <row r="345" spans="1:10" x14ac:dyDescent="0.25">
      <c r="G345" s="106"/>
      <c r="I345" s="62"/>
    </row>
    <row r="346" spans="1:10" x14ac:dyDescent="0.25">
      <c r="G346" s="106"/>
      <c r="I346" s="62"/>
    </row>
    <row r="347" spans="1:10" x14ac:dyDescent="0.25">
      <c r="G347" s="106"/>
      <c r="I347" s="62"/>
    </row>
    <row r="348" spans="1:10" x14ac:dyDescent="0.25">
      <c r="G348" s="106"/>
      <c r="I348" s="62"/>
    </row>
    <row r="349" spans="1:10" x14ac:dyDescent="0.25">
      <c r="G349" s="106"/>
      <c r="I349" s="62"/>
    </row>
    <row r="350" spans="1:10" x14ac:dyDescent="0.25">
      <c r="G350" s="106"/>
      <c r="I350" s="62"/>
    </row>
    <row r="351" spans="1:10" x14ac:dyDescent="0.25">
      <c r="G351" s="106"/>
      <c r="I351" s="62"/>
    </row>
    <row r="352" spans="1:10" x14ac:dyDescent="0.25">
      <c r="G352" s="106"/>
      <c r="I352" s="62"/>
    </row>
    <row r="353" spans="3:9" x14ac:dyDescent="0.25">
      <c r="G353" s="106"/>
      <c r="I353" s="62"/>
    </row>
    <row r="354" spans="3:9" x14ac:dyDescent="0.25">
      <c r="G354" s="106"/>
      <c r="I354" s="62"/>
    </row>
    <row r="355" spans="3:9" x14ac:dyDescent="0.25">
      <c r="C355" s="59"/>
      <c r="G355" s="106"/>
      <c r="I355" s="62"/>
    </row>
    <row r="356" spans="3:9" x14ac:dyDescent="0.25">
      <c r="C356" s="59"/>
      <c r="G356" s="106"/>
      <c r="I356" s="62"/>
    </row>
    <row r="357" spans="3:9" x14ac:dyDescent="0.25">
      <c r="C357" s="59"/>
      <c r="G357" s="106"/>
      <c r="I357" s="62"/>
    </row>
    <row r="358" spans="3:9" x14ac:dyDescent="0.25">
      <c r="C358" s="59"/>
      <c r="G358" s="106"/>
      <c r="I358" s="62"/>
    </row>
    <row r="359" spans="3:9" x14ac:dyDescent="0.25">
      <c r="C359" s="59"/>
      <c r="G359" s="106"/>
      <c r="I359" s="62"/>
    </row>
    <row r="360" spans="3:9" x14ac:dyDescent="0.25">
      <c r="C360" s="59"/>
      <c r="G360" s="106"/>
      <c r="I360" s="62"/>
    </row>
    <row r="361" spans="3:9" x14ac:dyDescent="0.25">
      <c r="C361" s="59"/>
      <c r="G361" s="106"/>
      <c r="I361" s="62"/>
    </row>
    <row r="362" spans="3:9" x14ac:dyDescent="0.25">
      <c r="C362" s="59"/>
      <c r="G362" s="106"/>
      <c r="I362" s="62"/>
    </row>
    <row r="363" spans="3:9" x14ac:dyDescent="0.25">
      <c r="C363" s="59"/>
      <c r="G363" s="106"/>
      <c r="I363" s="62"/>
    </row>
    <row r="364" spans="3:9" x14ac:dyDescent="0.25">
      <c r="C364" s="59"/>
      <c r="G364" s="106"/>
      <c r="I364" s="62"/>
    </row>
    <row r="365" spans="3:9" x14ac:dyDescent="0.25">
      <c r="C365" s="59"/>
      <c r="G365" s="106"/>
      <c r="I365" s="62"/>
    </row>
    <row r="366" spans="3:9" x14ac:dyDescent="0.25">
      <c r="C366" s="59"/>
      <c r="G366" s="106"/>
      <c r="I366" s="62"/>
    </row>
    <row r="367" spans="3:9" x14ac:dyDescent="0.25">
      <c r="C367" s="59"/>
      <c r="G367" s="106"/>
      <c r="I367" s="62"/>
    </row>
    <row r="368" spans="3:9" x14ac:dyDescent="0.25">
      <c r="C368" s="59"/>
      <c r="G368" s="106"/>
      <c r="I368" s="62"/>
    </row>
    <row r="369" spans="3:9" x14ac:dyDescent="0.25">
      <c r="C369" s="59"/>
      <c r="G369" s="106"/>
      <c r="I369" s="62"/>
    </row>
    <row r="370" spans="3:9" x14ac:dyDescent="0.25">
      <c r="C370" s="59"/>
      <c r="G370" s="106"/>
      <c r="I370" s="62"/>
    </row>
    <row r="371" spans="3:9" x14ac:dyDescent="0.25">
      <c r="C371" s="59"/>
      <c r="G371" s="106"/>
      <c r="I371" s="62"/>
    </row>
    <row r="372" spans="3:9" x14ac:dyDescent="0.25">
      <c r="C372" s="59"/>
      <c r="G372" s="106"/>
      <c r="I372" s="62"/>
    </row>
    <row r="373" spans="3:9" x14ac:dyDescent="0.25">
      <c r="C373" s="59"/>
      <c r="G373" s="106"/>
      <c r="I373" s="62"/>
    </row>
    <row r="374" spans="3:9" x14ac:dyDescent="0.25">
      <c r="C374" s="59"/>
      <c r="G374" s="106"/>
      <c r="I374" s="62"/>
    </row>
    <row r="375" spans="3:9" x14ac:dyDescent="0.25">
      <c r="C375" s="59"/>
      <c r="G375" s="106"/>
      <c r="I375" s="62"/>
    </row>
    <row r="376" spans="3:9" x14ac:dyDescent="0.25">
      <c r="C376" s="59"/>
      <c r="G376" s="106"/>
      <c r="I376" s="62"/>
    </row>
    <row r="377" spans="3:9" x14ac:dyDescent="0.25">
      <c r="C377" s="59"/>
      <c r="G377" s="106"/>
      <c r="I377" s="62"/>
    </row>
    <row r="378" spans="3:9" x14ac:dyDescent="0.25">
      <c r="C378" s="59"/>
      <c r="G378" s="106"/>
      <c r="I378" s="62"/>
    </row>
    <row r="379" spans="3:9" x14ac:dyDescent="0.25">
      <c r="C379" s="59"/>
      <c r="G379" s="106"/>
      <c r="I379" s="62"/>
    </row>
    <row r="380" spans="3:9" x14ac:dyDescent="0.25">
      <c r="C380" s="59"/>
      <c r="G380" s="106"/>
      <c r="I380" s="62"/>
    </row>
    <row r="381" spans="3:9" x14ac:dyDescent="0.25">
      <c r="C381" s="59"/>
      <c r="G381" s="106"/>
      <c r="I381" s="62"/>
    </row>
    <row r="382" spans="3:9" x14ac:dyDescent="0.25">
      <c r="C382" s="59"/>
      <c r="G382" s="106"/>
      <c r="I382" s="62"/>
    </row>
    <row r="383" spans="3:9" x14ac:dyDescent="0.25">
      <c r="C383" s="59"/>
      <c r="G383" s="106"/>
      <c r="I383" s="62"/>
    </row>
    <row r="384" spans="3:9" x14ac:dyDescent="0.25">
      <c r="C384" s="59"/>
      <c r="G384" s="106"/>
      <c r="I384" s="62"/>
    </row>
    <row r="385" spans="3:9" x14ac:dyDescent="0.25">
      <c r="C385" s="59"/>
      <c r="G385" s="106"/>
      <c r="I385" s="62"/>
    </row>
    <row r="386" spans="3:9" x14ac:dyDescent="0.25">
      <c r="C386" s="59"/>
      <c r="G386" s="106"/>
      <c r="I386" s="62"/>
    </row>
    <row r="387" spans="3:9" x14ac:dyDescent="0.25">
      <c r="C387" s="59"/>
      <c r="G387" s="106"/>
      <c r="I387" s="62"/>
    </row>
    <row r="388" spans="3:9" x14ac:dyDescent="0.25">
      <c r="C388" s="59"/>
      <c r="G388" s="106"/>
      <c r="I388" s="62"/>
    </row>
    <row r="389" spans="3:9" x14ac:dyDescent="0.25">
      <c r="C389" s="59"/>
      <c r="G389" s="106"/>
      <c r="I389" s="62"/>
    </row>
    <row r="390" spans="3:9" x14ac:dyDescent="0.25">
      <c r="C390" s="59"/>
      <c r="G390" s="106"/>
      <c r="I390" s="62"/>
    </row>
    <row r="391" spans="3:9" x14ac:dyDescent="0.25">
      <c r="C391" s="59"/>
      <c r="G391" s="106"/>
      <c r="I391" s="62"/>
    </row>
    <row r="392" spans="3:9" x14ac:dyDescent="0.25">
      <c r="C392" s="59"/>
      <c r="G392" s="106"/>
      <c r="I392" s="62"/>
    </row>
    <row r="393" spans="3:9" x14ac:dyDescent="0.25">
      <c r="C393" s="59"/>
      <c r="G393" s="106"/>
      <c r="I393" s="62"/>
    </row>
    <row r="394" spans="3:9" x14ac:dyDescent="0.25">
      <c r="C394" s="59"/>
      <c r="G394" s="106"/>
      <c r="I394" s="62"/>
    </row>
    <row r="395" spans="3:9" x14ac:dyDescent="0.25">
      <c r="C395" s="59"/>
      <c r="G395" s="106"/>
      <c r="I395" s="62"/>
    </row>
    <row r="396" spans="3:9" x14ac:dyDescent="0.25">
      <c r="C396" s="59"/>
      <c r="G396" s="106"/>
      <c r="I396" s="62"/>
    </row>
    <row r="397" spans="3:9" x14ac:dyDescent="0.25">
      <c r="C397" s="59"/>
      <c r="G397" s="106"/>
      <c r="I397" s="62"/>
    </row>
    <row r="398" spans="3:9" x14ac:dyDescent="0.25">
      <c r="C398" s="59"/>
      <c r="G398" s="106"/>
      <c r="I398" s="62"/>
    </row>
    <row r="399" spans="3:9" x14ac:dyDescent="0.25">
      <c r="C399" s="59"/>
      <c r="G399" s="106"/>
      <c r="I399" s="62"/>
    </row>
    <row r="400" spans="3:9" x14ac:dyDescent="0.25">
      <c r="C400" s="59"/>
      <c r="G400" s="106"/>
      <c r="I400" s="62"/>
    </row>
    <row r="401" spans="3:9" x14ac:dyDescent="0.25">
      <c r="C401" s="59"/>
      <c r="G401" s="106"/>
      <c r="I401" s="62"/>
    </row>
    <row r="402" spans="3:9" x14ac:dyDescent="0.25">
      <c r="C402" s="59"/>
      <c r="G402" s="106"/>
      <c r="I402" s="62"/>
    </row>
    <row r="403" spans="3:9" x14ac:dyDescent="0.25">
      <c r="C403" s="59"/>
      <c r="G403" s="106"/>
      <c r="I403" s="62"/>
    </row>
    <row r="404" spans="3:9" x14ac:dyDescent="0.25">
      <c r="C404" s="59"/>
      <c r="G404" s="106"/>
      <c r="I404" s="62"/>
    </row>
    <row r="405" spans="3:9" x14ac:dyDescent="0.25">
      <c r="C405" s="59"/>
      <c r="G405" s="106"/>
      <c r="I405" s="62"/>
    </row>
    <row r="406" spans="3:9" x14ac:dyDescent="0.25">
      <c r="C406" s="59"/>
      <c r="G406" s="106"/>
      <c r="I406" s="62"/>
    </row>
    <row r="407" spans="3:9" x14ac:dyDescent="0.25">
      <c r="C407" s="59"/>
      <c r="G407" s="106"/>
      <c r="I407" s="62"/>
    </row>
    <row r="408" spans="3:9" x14ac:dyDescent="0.25">
      <c r="C408" s="59"/>
      <c r="G408" s="106"/>
      <c r="I408" s="62"/>
    </row>
    <row r="409" spans="3:9" x14ac:dyDescent="0.25">
      <c r="C409" s="59"/>
      <c r="G409" s="106"/>
      <c r="I409" s="62"/>
    </row>
    <row r="410" spans="3:9" x14ac:dyDescent="0.25">
      <c r="C410" s="59"/>
      <c r="G410" s="106"/>
      <c r="I410" s="62"/>
    </row>
    <row r="411" spans="3:9" x14ac:dyDescent="0.25">
      <c r="C411" s="59"/>
      <c r="G411" s="106"/>
      <c r="I411" s="62"/>
    </row>
    <row r="412" spans="3:9" x14ac:dyDescent="0.25">
      <c r="C412" s="59"/>
      <c r="G412" s="106"/>
      <c r="I412" s="62"/>
    </row>
    <row r="413" spans="3:9" x14ac:dyDescent="0.25">
      <c r="C413" s="59"/>
      <c r="G413" s="106"/>
      <c r="I413" s="62"/>
    </row>
    <row r="414" spans="3:9" x14ac:dyDescent="0.25">
      <c r="C414" s="59"/>
      <c r="G414" s="106"/>
      <c r="I414" s="62"/>
    </row>
    <row r="415" spans="3:9" x14ac:dyDescent="0.25">
      <c r="C415" s="59"/>
      <c r="G415" s="106"/>
      <c r="I415" s="62"/>
    </row>
    <row r="416" spans="3:9" x14ac:dyDescent="0.25">
      <c r="C416" s="59"/>
      <c r="G416" s="106"/>
      <c r="I416" s="62"/>
    </row>
    <row r="417" spans="3:9" x14ac:dyDescent="0.25">
      <c r="C417" s="59"/>
      <c r="G417" s="106"/>
      <c r="I417" s="62"/>
    </row>
    <row r="418" spans="3:9" x14ac:dyDescent="0.25">
      <c r="C418" s="59"/>
      <c r="G418" s="106"/>
      <c r="I418" s="62"/>
    </row>
    <row r="419" spans="3:9" x14ac:dyDescent="0.25">
      <c r="C419" s="59"/>
      <c r="G419" s="106"/>
      <c r="I419" s="62"/>
    </row>
    <row r="420" spans="3:9" x14ac:dyDescent="0.25">
      <c r="C420" s="59"/>
      <c r="G420" s="106"/>
      <c r="I420" s="62"/>
    </row>
    <row r="421" spans="3:9" x14ac:dyDescent="0.25">
      <c r="C421" s="59"/>
      <c r="G421" s="106"/>
      <c r="I421" s="62"/>
    </row>
    <row r="422" spans="3:9" x14ac:dyDescent="0.25">
      <c r="C422" s="59"/>
      <c r="G422" s="106"/>
      <c r="I422" s="62"/>
    </row>
    <row r="423" spans="3:9" x14ac:dyDescent="0.25">
      <c r="C423" s="59"/>
      <c r="G423" s="106"/>
      <c r="I423" s="62"/>
    </row>
    <row r="424" spans="3:9" x14ac:dyDescent="0.25">
      <c r="C424" s="59"/>
      <c r="G424" s="106"/>
      <c r="I424" s="62"/>
    </row>
    <row r="425" spans="3:9" x14ac:dyDescent="0.25">
      <c r="C425" s="59"/>
      <c r="G425" s="106"/>
      <c r="I425" s="62"/>
    </row>
    <row r="426" spans="3:9" x14ac:dyDescent="0.25">
      <c r="C426" s="59"/>
      <c r="G426" s="106"/>
      <c r="I426" s="62"/>
    </row>
    <row r="427" spans="3:9" x14ac:dyDescent="0.25">
      <c r="C427" s="59"/>
      <c r="G427" s="106"/>
      <c r="I427" s="62"/>
    </row>
    <row r="428" spans="3:9" x14ac:dyDescent="0.25">
      <c r="C428" s="59"/>
      <c r="G428" s="106"/>
      <c r="I428" s="62"/>
    </row>
    <row r="429" spans="3:9" x14ac:dyDescent="0.25">
      <c r="C429" s="59"/>
      <c r="G429" s="106"/>
      <c r="I429" s="62"/>
    </row>
    <row r="430" spans="3:9" x14ac:dyDescent="0.25">
      <c r="C430" s="59"/>
      <c r="G430" s="106"/>
      <c r="I430" s="62"/>
    </row>
    <row r="431" spans="3:9" x14ac:dyDescent="0.25">
      <c r="C431" s="59"/>
      <c r="G431" s="106"/>
      <c r="I431" s="62"/>
    </row>
    <row r="432" spans="3:9" x14ac:dyDescent="0.25">
      <c r="C432" s="59"/>
      <c r="G432" s="106"/>
      <c r="I432" s="62"/>
    </row>
    <row r="433" spans="3:9" x14ac:dyDescent="0.25">
      <c r="C433" s="59"/>
      <c r="G433" s="106"/>
      <c r="I433" s="62"/>
    </row>
    <row r="434" spans="3:9" x14ac:dyDescent="0.25">
      <c r="C434" s="59"/>
      <c r="G434" s="106"/>
      <c r="I434" s="62"/>
    </row>
    <row r="435" spans="3:9" x14ac:dyDescent="0.25">
      <c r="C435" s="59"/>
      <c r="G435" s="106"/>
      <c r="I435" s="62"/>
    </row>
    <row r="436" spans="3:9" x14ac:dyDescent="0.25">
      <c r="C436" s="59"/>
      <c r="G436" s="106"/>
      <c r="I436" s="62"/>
    </row>
    <row r="437" spans="3:9" x14ac:dyDescent="0.25">
      <c r="C437" s="59"/>
      <c r="G437" s="106"/>
      <c r="I437" s="62"/>
    </row>
    <row r="438" spans="3:9" x14ac:dyDescent="0.25">
      <c r="C438" s="59"/>
      <c r="G438" s="106"/>
      <c r="I438" s="62"/>
    </row>
    <row r="439" spans="3:9" x14ac:dyDescent="0.25">
      <c r="C439" s="59"/>
      <c r="G439" s="106"/>
      <c r="I439" s="62"/>
    </row>
    <row r="440" spans="3:9" x14ac:dyDescent="0.25">
      <c r="C440" s="59"/>
      <c r="G440" s="106"/>
      <c r="I440" s="62"/>
    </row>
    <row r="441" spans="3:9" x14ac:dyDescent="0.25">
      <c r="C441" s="59"/>
      <c r="G441" s="106"/>
      <c r="I441" s="62"/>
    </row>
    <row r="442" spans="3:9" x14ac:dyDescent="0.25">
      <c r="C442" s="59"/>
      <c r="G442" s="106"/>
      <c r="I442" s="62"/>
    </row>
    <row r="443" spans="3:9" x14ac:dyDescent="0.25">
      <c r="C443" s="59"/>
      <c r="G443" s="106"/>
      <c r="I443" s="62"/>
    </row>
    <row r="444" spans="3:9" x14ac:dyDescent="0.25">
      <c r="C444" s="59"/>
      <c r="G444" s="106"/>
      <c r="I444" s="62"/>
    </row>
    <row r="445" spans="3:9" x14ac:dyDescent="0.25">
      <c r="C445" s="59"/>
      <c r="G445" s="106"/>
      <c r="I445" s="62"/>
    </row>
    <row r="446" spans="3:9" x14ac:dyDescent="0.25">
      <c r="C446" s="59"/>
      <c r="G446" s="106"/>
      <c r="I446" s="62"/>
    </row>
    <row r="447" spans="3:9" x14ac:dyDescent="0.25">
      <c r="C447" s="59"/>
      <c r="G447" s="106"/>
      <c r="I447" s="62"/>
    </row>
    <row r="448" spans="3:9" x14ac:dyDescent="0.25">
      <c r="C448" s="59"/>
      <c r="G448" s="106"/>
      <c r="I448" s="62"/>
    </row>
    <row r="449" spans="3:9" x14ac:dyDescent="0.25">
      <c r="C449" s="59"/>
      <c r="G449" s="106"/>
      <c r="I449" s="62"/>
    </row>
    <row r="450" spans="3:9" x14ac:dyDescent="0.25">
      <c r="C450" s="59"/>
      <c r="G450" s="106"/>
      <c r="I450" s="62"/>
    </row>
    <row r="451" spans="3:9" x14ac:dyDescent="0.25">
      <c r="C451" s="59"/>
      <c r="G451" s="106"/>
      <c r="I451" s="62"/>
    </row>
    <row r="452" spans="3:9" x14ac:dyDescent="0.25">
      <c r="C452" s="59"/>
      <c r="G452" s="106"/>
      <c r="I452" s="62"/>
    </row>
    <row r="453" spans="3:9" x14ac:dyDescent="0.25">
      <c r="C453" s="59"/>
      <c r="G453" s="106"/>
      <c r="I453" s="62"/>
    </row>
    <row r="454" spans="3:9" x14ac:dyDescent="0.25">
      <c r="C454" s="59"/>
      <c r="G454" s="106"/>
      <c r="I454" s="62"/>
    </row>
    <row r="455" spans="3:9" x14ac:dyDescent="0.25">
      <c r="C455" s="59"/>
      <c r="G455" s="106"/>
      <c r="I455" s="62"/>
    </row>
    <row r="456" spans="3:9" x14ac:dyDescent="0.25">
      <c r="C456" s="59"/>
      <c r="G456" s="106"/>
      <c r="I456" s="62"/>
    </row>
    <row r="457" spans="3:9" x14ac:dyDescent="0.25">
      <c r="C457" s="59"/>
      <c r="G457" s="106"/>
      <c r="I457" s="62"/>
    </row>
    <row r="458" spans="3:9" x14ac:dyDescent="0.25">
      <c r="C458" s="59"/>
      <c r="G458" s="106"/>
      <c r="I458" s="62"/>
    </row>
    <row r="459" spans="3:9" x14ac:dyDescent="0.25">
      <c r="C459" s="59"/>
      <c r="G459" s="106"/>
      <c r="I459" s="62"/>
    </row>
    <row r="460" spans="3:9" x14ac:dyDescent="0.25">
      <c r="C460" s="59"/>
      <c r="G460" s="106"/>
      <c r="I460" s="62"/>
    </row>
    <row r="461" spans="3:9" x14ac:dyDescent="0.25">
      <c r="C461" s="59"/>
      <c r="G461" s="106"/>
      <c r="I461" s="62"/>
    </row>
    <row r="462" spans="3:9" x14ac:dyDescent="0.25">
      <c r="C462" s="59"/>
      <c r="G462" s="106"/>
      <c r="I462" s="62"/>
    </row>
    <row r="463" spans="3:9" x14ac:dyDescent="0.25">
      <c r="C463" s="59"/>
      <c r="G463" s="106"/>
      <c r="I463" s="62"/>
    </row>
    <row r="464" spans="3:9" x14ac:dyDescent="0.25">
      <c r="C464" s="59"/>
      <c r="G464" s="106"/>
      <c r="I464" s="62"/>
    </row>
    <row r="465" spans="3:9" x14ac:dyDescent="0.25">
      <c r="C465" s="59"/>
      <c r="G465" s="106"/>
      <c r="I465" s="62"/>
    </row>
    <row r="466" spans="3:9" x14ac:dyDescent="0.25">
      <c r="C466" s="59"/>
      <c r="G466" s="106"/>
      <c r="I466" s="62"/>
    </row>
    <row r="467" spans="3:9" x14ac:dyDescent="0.25">
      <c r="C467" s="59"/>
      <c r="G467" s="106"/>
      <c r="I467" s="62"/>
    </row>
    <row r="468" spans="3:9" x14ac:dyDescent="0.25">
      <c r="C468" s="59"/>
      <c r="G468" s="106"/>
      <c r="I468" s="62"/>
    </row>
    <row r="469" spans="3:9" x14ac:dyDescent="0.25">
      <c r="C469" s="59"/>
      <c r="G469" s="106"/>
      <c r="I469" s="62"/>
    </row>
    <row r="470" spans="3:9" x14ac:dyDescent="0.25">
      <c r="C470" s="59"/>
      <c r="G470" s="106"/>
      <c r="I470" s="62"/>
    </row>
    <row r="471" spans="3:9" x14ac:dyDescent="0.25">
      <c r="C471" s="59"/>
      <c r="G471" s="106"/>
      <c r="I471" s="62"/>
    </row>
    <row r="472" spans="3:9" x14ac:dyDescent="0.25">
      <c r="C472" s="59"/>
      <c r="G472" s="106"/>
      <c r="I472" s="62"/>
    </row>
    <row r="473" spans="3:9" x14ac:dyDescent="0.25">
      <c r="C473" s="59"/>
      <c r="G473" s="106"/>
      <c r="I473" s="62"/>
    </row>
    <row r="474" spans="3:9" x14ac:dyDescent="0.25">
      <c r="C474" s="59"/>
      <c r="G474" s="106"/>
      <c r="I474" s="62"/>
    </row>
    <row r="475" spans="3:9" x14ac:dyDescent="0.25">
      <c r="C475" s="59"/>
      <c r="G475" s="106"/>
      <c r="I475" s="62"/>
    </row>
    <row r="476" spans="3:9" x14ac:dyDescent="0.25">
      <c r="C476" s="59"/>
      <c r="G476" s="106"/>
      <c r="I476" s="62"/>
    </row>
    <row r="477" spans="3:9" x14ac:dyDescent="0.25">
      <c r="C477" s="59"/>
      <c r="G477" s="106"/>
      <c r="I477" s="62"/>
    </row>
    <row r="478" spans="3:9" x14ac:dyDescent="0.25">
      <c r="C478" s="59"/>
      <c r="G478" s="106"/>
      <c r="I478" s="62"/>
    </row>
    <row r="479" spans="3:9" x14ac:dyDescent="0.25">
      <c r="C479" s="59"/>
      <c r="G479" s="106"/>
      <c r="I479" s="62"/>
    </row>
    <row r="480" spans="3:9" x14ac:dyDescent="0.25">
      <c r="C480" s="59"/>
      <c r="G480" s="106"/>
      <c r="I480" s="62"/>
    </row>
    <row r="481" spans="3:9" x14ac:dyDescent="0.25">
      <c r="C481" s="59"/>
      <c r="G481" s="106"/>
      <c r="I481" s="62"/>
    </row>
    <row r="482" spans="3:9" x14ac:dyDescent="0.25">
      <c r="C482" s="59"/>
      <c r="G482" s="106"/>
      <c r="I482" s="62"/>
    </row>
    <row r="483" spans="3:9" x14ac:dyDescent="0.25">
      <c r="C483" s="59"/>
      <c r="G483" s="106"/>
      <c r="I483" s="62"/>
    </row>
    <row r="484" spans="3:9" x14ac:dyDescent="0.25">
      <c r="C484" s="59"/>
      <c r="G484" s="106"/>
      <c r="I484" s="62"/>
    </row>
    <row r="485" spans="3:9" x14ac:dyDescent="0.25">
      <c r="C485" s="59"/>
      <c r="G485" s="106"/>
      <c r="I485" s="62"/>
    </row>
    <row r="486" spans="3:9" x14ac:dyDescent="0.25">
      <c r="C486" s="59"/>
      <c r="G486" s="106"/>
      <c r="I486" s="62"/>
    </row>
    <row r="487" spans="3:9" x14ac:dyDescent="0.25">
      <c r="C487" s="59"/>
      <c r="G487" s="106"/>
      <c r="I487" s="62"/>
    </row>
    <row r="488" spans="3:9" x14ac:dyDescent="0.25">
      <c r="C488" s="59"/>
      <c r="G488" s="106"/>
      <c r="I488" s="62"/>
    </row>
    <row r="489" spans="3:9" x14ac:dyDescent="0.25">
      <c r="C489" s="59"/>
      <c r="G489" s="106"/>
      <c r="I489" s="62"/>
    </row>
    <row r="490" spans="3:9" x14ac:dyDescent="0.25">
      <c r="C490" s="59"/>
      <c r="G490" s="106"/>
      <c r="I490" s="62"/>
    </row>
    <row r="491" spans="3:9" x14ac:dyDescent="0.25">
      <c r="C491" s="59"/>
      <c r="G491" s="106"/>
      <c r="I491" s="62"/>
    </row>
    <row r="492" spans="3:9" x14ac:dyDescent="0.25">
      <c r="C492" s="59"/>
      <c r="G492" s="106"/>
      <c r="I492" s="62"/>
    </row>
    <row r="493" spans="3:9" x14ac:dyDescent="0.25">
      <c r="C493" s="59"/>
      <c r="G493" s="106"/>
      <c r="I493" s="62"/>
    </row>
    <row r="494" spans="3:9" x14ac:dyDescent="0.25">
      <c r="C494" s="59"/>
      <c r="G494" s="106"/>
      <c r="I494" s="62"/>
    </row>
    <row r="495" spans="3:9" x14ac:dyDescent="0.25">
      <c r="C495" s="59"/>
      <c r="G495" s="106"/>
      <c r="I495" s="62"/>
    </row>
    <row r="496" spans="3:9" x14ac:dyDescent="0.25">
      <c r="C496" s="59"/>
      <c r="G496" s="106"/>
      <c r="I496" s="62"/>
    </row>
    <row r="497" spans="3:9" x14ac:dyDescent="0.25">
      <c r="C497" s="59"/>
      <c r="G497" s="106"/>
      <c r="I497" s="62"/>
    </row>
    <row r="498" spans="3:9" x14ac:dyDescent="0.25">
      <c r="C498" s="59"/>
      <c r="G498" s="106"/>
      <c r="I498" s="62"/>
    </row>
    <row r="499" spans="3:9" x14ac:dyDescent="0.25">
      <c r="C499" s="59"/>
      <c r="G499" s="106"/>
      <c r="I499" s="62"/>
    </row>
    <row r="500" spans="3:9" x14ac:dyDescent="0.25">
      <c r="C500" s="59"/>
      <c r="G500" s="106"/>
      <c r="I500" s="62"/>
    </row>
    <row r="501" spans="3:9" x14ac:dyDescent="0.25">
      <c r="C501" s="59"/>
      <c r="G501" s="106"/>
      <c r="I501" s="62"/>
    </row>
    <row r="502" spans="3:9" x14ac:dyDescent="0.25">
      <c r="C502" s="59"/>
      <c r="G502" s="106"/>
      <c r="I502" s="62"/>
    </row>
    <row r="503" spans="3:9" x14ac:dyDescent="0.25">
      <c r="C503" s="59"/>
      <c r="G503" s="106"/>
      <c r="I503" s="62"/>
    </row>
    <row r="504" spans="3:9" x14ac:dyDescent="0.25">
      <c r="C504" s="59"/>
      <c r="G504" s="106"/>
      <c r="I504" s="62"/>
    </row>
    <row r="505" spans="3:9" x14ac:dyDescent="0.25">
      <c r="C505" s="59"/>
      <c r="G505" s="106"/>
      <c r="I505" s="62"/>
    </row>
    <row r="506" spans="3:9" x14ac:dyDescent="0.25">
      <c r="C506" s="59"/>
      <c r="G506" s="106"/>
      <c r="I506" s="62"/>
    </row>
    <row r="507" spans="3:9" x14ac:dyDescent="0.25">
      <c r="C507" s="59"/>
      <c r="G507" s="106"/>
      <c r="I507" s="62"/>
    </row>
    <row r="508" spans="3:9" x14ac:dyDescent="0.25">
      <c r="C508" s="59"/>
      <c r="G508" s="106"/>
      <c r="I508" s="62"/>
    </row>
    <row r="509" spans="3:9" x14ac:dyDescent="0.25">
      <c r="C509" s="59"/>
      <c r="G509" s="106"/>
      <c r="I509" s="62"/>
    </row>
    <row r="510" spans="3:9" x14ac:dyDescent="0.25">
      <c r="C510" s="59"/>
      <c r="G510" s="106"/>
      <c r="I510" s="62"/>
    </row>
    <row r="511" spans="3:9" x14ac:dyDescent="0.25">
      <c r="C511" s="59"/>
      <c r="G511" s="106"/>
      <c r="I511" s="62"/>
    </row>
    <row r="512" spans="3:9" x14ac:dyDescent="0.25">
      <c r="C512" s="59"/>
      <c r="G512" s="106"/>
      <c r="I512" s="62"/>
    </row>
    <row r="513" spans="3:9" x14ac:dyDescent="0.25">
      <c r="C513" s="59"/>
      <c r="G513" s="106"/>
      <c r="I513" s="62"/>
    </row>
    <row r="514" spans="3:9" x14ac:dyDescent="0.25">
      <c r="C514" s="59"/>
      <c r="G514" s="106"/>
      <c r="I514" s="62"/>
    </row>
    <row r="515" spans="3:9" x14ac:dyDescent="0.25">
      <c r="C515" s="59"/>
      <c r="G515" s="106"/>
      <c r="I515" s="62"/>
    </row>
    <row r="516" spans="3:9" x14ac:dyDescent="0.25">
      <c r="C516" s="59"/>
      <c r="G516" s="106"/>
      <c r="I516" s="62"/>
    </row>
    <row r="517" spans="3:9" x14ac:dyDescent="0.25">
      <c r="C517" s="59"/>
      <c r="G517" s="106"/>
      <c r="I517" s="62"/>
    </row>
    <row r="518" spans="3:9" x14ac:dyDescent="0.25">
      <c r="C518" s="59"/>
      <c r="G518" s="106"/>
      <c r="I518" s="62"/>
    </row>
    <row r="519" spans="3:9" x14ac:dyDescent="0.25">
      <c r="C519" s="59"/>
      <c r="G519" s="106"/>
      <c r="I519" s="62"/>
    </row>
    <row r="520" spans="3:9" x14ac:dyDescent="0.25">
      <c r="C520" s="59"/>
      <c r="G520" s="106"/>
      <c r="I520" s="62"/>
    </row>
    <row r="521" spans="3:9" x14ac:dyDescent="0.25">
      <c r="C521" s="59"/>
      <c r="G521" s="106"/>
      <c r="I521" s="62"/>
    </row>
    <row r="522" spans="3:9" x14ac:dyDescent="0.25">
      <c r="C522" s="59"/>
      <c r="G522" s="106"/>
      <c r="I522" s="62"/>
    </row>
    <row r="523" spans="3:9" x14ac:dyDescent="0.25">
      <c r="C523" s="59"/>
      <c r="G523" s="106"/>
      <c r="I523" s="62"/>
    </row>
    <row r="524" spans="3:9" x14ac:dyDescent="0.25">
      <c r="C524" s="59"/>
      <c r="G524" s="106"/>
      <c r="I524" s="62"/>
    </row>
    <row r="525" spans="3:9" x14ac:dyDescent="0.25">
      <c r="C525" s="59"/>
      <c r="G525" s="106"/>
      <c r="I525" s="62"/>
    </row>
    <row r="526" spans="3:9" x14ac:dyDescent="0.25">
      <c r="C526" s="59"/>
      <c r="G526" s="106"/>
      <c r="I526" s="62"/>
    </row>
    <row r="527" spans="3:9" x14ac:dyDescent="0.25">
      <c r="C527" s="59"/>
      <c r="G527" s="106"/>
      <c r="I527" s="62"/>
    </row>
    <row r="528" spans="3:9" x14ac:dyDescent="0.25">
      <c r="C528" s="59"/>
      <c r="G528" s="106"/>
      <c r="I528" s="62"/>
    </row>
    <row r="529" spans="3:9" x14ac:dyDescent="0.25">
      <c r="C529" s="59"/>
      <c r="G529" s="106"/>
      <c r="I529" s="62"/>
    </row>
    <row r="530" spans="3:9" x14ac:dyDescent="0.25">
      <c r="C530" s="59"/>
      <c r="G530" s="106"/>
      <c r="I530" s="62"/>
    </row>
    <row r="531" spans="3:9" x14ac:dyDescent="0.25">
      <c r="C531" s="59"/>
      <c r="G531" s="106"/>
      <c r="I531" s="62"/>
    </row>
  </sheetData>
  <mergeCells count="1">
    <mergeCell ref="C3:I4"/>
  </mergeCells>
  <conditionalFormatting sqref="I1:I531">
    <cfRule type="cellIs" dxfId="6" priority="2" operator="lessThan">
      <formula>0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D5B5"/>
  </sheetPr>
  <dimension ref="A1:I648"/>
  <sheetViews>
    <sheetView topLeftCell="B1" zoomScaleNormal="100" workbookViewId="0">
      <pane ySplit="5" topLeftCell="A111" activePane="bottomLeft" state="frozen"/>
      <selection activeCell="B1" sqref="B1"/>
      <selection pane="bottomLeft" activeCell="E153" sqref="E153"/>
    </sheetView>
  </sheetViews>
  <sheetFormatPr defaultColWidth="8.7109375" defaultRowHeight="15" x14ac:dyDescent="0.25"/>
  <cols>
    <col min="1" max="1" width="29.7109375" customWidth="1"/>
    <col min="2" max="2" width="24" customWidth="1"/>
    <col min="3" max="3" width="19.85546875" style="86" customWidth="1"/>
    <col min="4" max="4" width="22" hidden="1" customWidth="1"/>
    <col min="5" max="5" width="13.5703125" style="59" customWidth="1"/>
    <col min="6" max="6" width="12.28515625" customWidth="1"/>
    <col min="7" max="7" width="16.42578125" customWidth="1"/>
    <col min="8" max="8" width="11.7109375" customWidth="1"/>
    <col min="9" max="9" width="13.42578125" customWidth="1"/>
  </cols>
  <sheetData>
    <row r="1" spans="1:9" x14ac:dyDescent="0.25">
      <c r="G1" s="106"/>
      <c r="I1" s="62"/>
    </row>
    <row r="2" spans="1:9" x14ac:dyDescent="0.25">
      <c r="G2" s="106"/>
      <c r="I2" s="62"/>
    </row>
    <row r="3" spans="1:9" x14ac:dyDescent="0.25">
      <c r="A3" s="63" t="s">
        <v>4</v>
      </c>
      <c r="B3" s="26" t="s">
        <v>5</v>
      </c>
      <c r="C3" s="133">
        <v>44378</v>
      </c>
      <c r="D3" s="133"/>
      <c r="E3" s="133"/>
      <c r="F3" s="133"/>
      <c r="G3" s="133"/>
      <c r="H3" s="133"/>
      <c r="I3" s="133"/>
    </row>
    <row r="4" spans="1:9" x14ac:dyDescent="0.25">
      <c r="A4" s="64" t="s">
        <v>6</v>
      </c>
      <c r="B4" s="65" t="s">
        <v>7</v>
      </c>
      <c r="C4" s="133"/>
      <c r="D4" s="133"/>
      <c r="E4" s="133"/>
      <c r="F4" s="133"/>
      <c r="G4" s="133"/>
      <c r="H4" s="133"/>
      <c r="I4" s="133"/>
    </row>
    <row r="5" spans="1:9" ht="30" x14ac:dyDescent="0.25">
      <c r="A5" s="26"/>
      <c r="B5" s="26" t="s">
        <v>8</v>
      </c>
      <c r="C5" s="94" t="s">
        <v>9</v>
      </c>
      <c r="D5" s="26" t="s">
        <v>136</v>
      </c>
      <c r="E5" s="56" t="s">
        <v>137</v>
      </c>
      <c r="F5" s="56" t="s">
        <v>12</v>
      </c>
      <c r="G5" s="69" t="s">
        <v>138</v>
      </c>
      <c r="H5" s="56" t="s">
        <v>139</v>
      </c>
      <c r="I5" s="70" t="s">
        <v>140</v>
      </c>
    </row>
    <row r="6" spans="1:9" x14ac:dyDescent="0.25">
      <c r="A6" s="71"/>
      <c r="B6" s="26">
        <v>1</v>
      </c>
      <c r="C6" s="24"/>
      <c r="D6" s="26"/>
      <c r="E6" s="72">
        <v>620</v>
      </c>
      <c r="F6" s="73">
        <v>620</v>
      </c>
      <c r="G6" s="74" t="s">
        <v>261</v>
      </c>
      <c r="H6" s="75">
        <v>44392</v>
      </c>
      <c r="I6" s="38">
        <f>ИЮН.21!I6+F6-E6</f>
        <v>0</v>
      </c>
    </row>
    <row r="7" spans="1:9" x14ac:dyDescent="0.25">
      <c r="A7" s="71"/>
      <c r="B7" s="26">
        <v>2</v>
      </c>
      <c r="C7" s="24"/>
      <c r="D7" s="26"/>
      <c r="E7" s="72"/>
      <c r="F7" s="73"/>
      <c r="G7" s="74"/>
      <c r="H7" s="75"/>
      <c r="I7" s="38">
        <f>ИЮН.21!I7+F7-E7</f>
        <v>0</v>
      </c>
    </row>
    <row r="8" spans="1:9" x14ac:dyDescent="0.25">
      <c r="A8" s="71"/>
      <c r="B8" s="26">
        <v>3</v>
      </c>
      <c r="C8" s="27"/>
      <c r="D8" s="26"/>
      <c r="E8" s="72"/>
      <c r="F8" s="73"/>
      <c r="G8" s="74"/>
      <c r="H8" s="75"/>
      <c r="I8" s="38">
        <f>ИЮН.21!I8+F8-E8</f>
        <v>0</v>
      </c>
    </row>
    <row r="9" spans="1:9" x14ac:dyDescent="0.25">
      <c r="A9" s="71"/>
      <c r="B9" s="26">
        <v>4</v>
      </c>
      <c r="C9" s="27"/>
      <c r="D9" s="26"/>
      <c r="E9" s="72"/>
      <c r="F9" s="73"/>
      <c r="G9" s="74"/>
      <c r="H9" s="75"/>
      <c r="I9" s="38">
        <f>ИЮН.21!I9+F9-E9</f>
        <v>0</v>
      </c>
    </row>
    <row r="10" spans="1:9" x14ac:dyDescent="0.25">
      <c r="A10" s="71"/>
      <c r="B10" s="26">
        <v>5</v>
      </c>
      <c r="C10" s="27"/>
      <c r="D10" s="26"/>
      <c r="E10" s="72"/>
      <c r="F10" s="73"/>
      <c r="G10" s="74"/>
      <c r="H10" s="26"/>
      <c r="I10" s="38">
        <f>ИЮН.21!I10+F10-E10</f>
        <v>0</v>
      </c>
    </row>
    <row r="11" spans="1:9" x14ac:dyDescent="0.25">
      <c r="A11" s="71"/>
      <c r="B11" s="26">
        <v>6</v>
      </c>
      <c r="C11" s="27"/>
      <c r="D11" s="26"/>
      <c r="E11" s="72"/>
      <c r="F11" s="73"/>
      <c r="G11" s="74"/>
      <c r="H11" s="75"/>
      <c r="I11" s="38">
        <f>ИЮН.21!I11+F11-E11</f>
        <v>0</v>
      </c>
    </row>
    <row r="12" spans="1:9" x14ac:dyDescent="0.25">
      <c r="A12" s="71"/>
      <c r="B12" s="26">
        <v>7</v>
      </c>
      <c r="C12" s="27"/>
      <c r="D12" s="26"/>
      <c r="E12" s="72"/>
      <c r="F12" s="73"/>
      <c r="G12" s="74"/>
      <c r="H12" s="75"/>
      <c r="I12" s="38">
        <f>ИЮН.21!I12+F12-E12</f>
        <v>0</v>
      </c>
    </row>
    <row r="13" spans="1:9" x14ac:dyDescent="0.25">
      <c r="A13" s="66"/>
      <c r="B13" s="26">
        <v>8</v>
      </c>
      <c r="C13" s="27"/>
      <c r="D13" s="26"/>
      <c r="E13" s="72"/>
      <c r="F13" s="73"/>
      <c r="G13" s="74"/>
      <c r="H13" s="75"/>
      <c r="I13" s="38">
        <f>ИЮН.21!I13+F13-E13</f>
        <v>0</v>
      </c>
    </row>
    <row r="14" spans="1:9" x14ac:dyDescent="0.25">
      <c r="A14" s="66"/>
      <c r="B14" s="26">
        <v>9</v>
      </c>
      <c r="C14" s="27"/>
      <c r="D14" s="26"/>
      <c r="E14" s="72"/>
      <c r="F14" s="73"/>
      <c r="G14" s="74"/>
      <c r="H14" s="75"/>
      <c r="I14" s="38">
        <f>ИЮН.21!I14+F14-E14</f>
        <v>0</v>
      </c>
    </row>
    <row r="15" spans="1:9" x14ac:dyDescent="0.25">
      <c r="A15" s="71"/>
      <c r="B15" s="26">
        <v>10</v>
      </c>
      <c r="C15" s="27"/>
      <c r="D15" s="26"/>
      <c r="E15" s="72"/>
      <c r="F15" s="73"/>
      <c r="G15" s="74"/>
      <c r="H15" s="75"/>
      <c r="I15" s="38">
        <f>ИЮН.21!I15+F15-E15</f>
        <v>0</v>
      </c>
    </row>
    <row r="16" spans="1:9" x14ac:dyDescent="0.25">
      <c r="A16" s="66"/>
      <c r="B16" s="26">
        <v>11</v>
      </c>
      <c r="C16" s="27"/>
      <c r="D16" s="26"/>
      <c r="E16" s="72">
        <v>620</v>
      </c>
      <c r="F16" s="73">
        <v>682</v>
      </c>
      <c r="G16" s="74" t="s">
        <v>265</v>
      </c>
      <c r="H16" s="75">
        <v>44398</v>
      </c>
      <c r="I16" s="38">
        <f>ИЮН.21!I16+F16-E16</f>
        <v>-930</v>
      </c>
    </row>
    <row r="17" spans="1:9" x14ac:dyDescent="0.25">
      <c r="A17" s="66"/>
      <c r="B17" s="26">
        <v>12</v>
      </c>
      <c r="C17" s="27"/>
      <c r="D17" s="26"/>
      <c r="E17" s="72"/>
      <c r="F17" s="73"/>
      <c r="G17" s="74"/>
      <c r="H17" s="75"/>
      <c r="I17" s="38">
        <f>ИЮН.21!I17+F17-E17</f>
        <v>0</v>
      </c>
    </row>
    <row r="18" spans="1:9" x14ac:dyDescent="0.25">
      <c r="A18" s="66"/>
      <c r="B18" s="26">
        <v>13</v>
      </c>
      <c r="C18" s="27"/>
      <c r="D18" s="26"/>
      <c r="E18" s="72">
        <v>620</v>
      </c>
      <c r="F18" s="73"/>
      <c r="G18" s="74"/>
      <c r="H18" s="75"/>
      <c r="I18" s="38">
        <f>ИЮН.21!I18+F18-E18</f>
        <v>-1340</v>
      </c>
    </row>
    <row r="19" spans="1:9" x14ac:dyDescent="0.25">
      <c r="A19" s="66"/>
      <c r="B19" s="26">
        <v>14</v>
      </c>
      <c r="C19" s="27"/>
      <c r="D19" s="26"/>
      <c r="E19" s="72"/>
      <c r="F19" s="73"/>
      <c r="G19" s="74"/>
      <c r="H19" s="75"/>
      <c r="I19" s="38">
        <f>ИЮН.21!I19+F19-E19</f>
        <v>0</v>
      </c>
    </row>
    <row r="20" spans="1:9" x14ac:dyDescent="0.25">
      <c r="A20" s="71"/>
      <c r="B20" s="26">
        <v>15</v>
      </c>
      <c r="C20" s="27"/>
      <c r="D20" s="26"/>
      <c r="E20" s="72">
        <v>620</v>
      </c>
      <c r="F20" s="73"/>
      <c r="G20" s="74"/>
      <c r="H20" s="75"/>
      <c r="I20" s="38">
        <f>ИЮН.21!I20+F20-E20</f>
        <v>-4340</v>
      </c>
    </row>
    <row r="21" spans="1:9" x14ac:dyDescent="0.25">
      <c r="A21" s="66"/>
      <c r="B21" s="26">
        <v>16</v>
      </c>
      <c r="C21" s="27"/>
      <c r="D21" s="26"/>
      <c r="E21" s="72">
        <v>620</v>
      </c>
      <c r="F21" s="73"/>
      <c r="G21" s="74"/>
      <c r="H21" s="75"/>
      <c r="I21" s="38">
        <f>ИЮН.21!I21+F21-E21</f>
        <v>10110</v>
      </c>
    </row>
    <row r="22" spans="1:9" x14ac:dyDescent="0.25">
      <c r="A22" s="66"/>
      <c r="B22" s="26">
        <v>17</v>
      </c>
      <c r="C22" s="27"/>
      <c r="D22" s="26"/>
      <c r="E22" s="72">
        <v>620</v>
      </c>
      <c r="F22" s="76">
        <v>650</v>
      </c>
      <c r="G22" s="74" t="s">
        <v>251</v>
      </c>
      <c r="H22" s="75">
        <v>44379</v>
      </c>
      <c r="I22" s="38">
        <f>ИЮН.21!I22+F22-E22</f>
        <v>210</v>
      </c>
    </row>
    <row r="23" spans="1:9" x14ac:dyDescent="0.25">
      <c r="A23" s="66"/>
      <c r="B23" s="26">
        <v>18</v>
      </c>
      <c r="C23" s="27"/>
      <c r="D23" s="26"/>
      <c r="E23" s="72">
        <v>620</v>
      </c>
      <c r="F23" s="76">
        <v>1300</v>
      </c>
      <c r="G23" s="74" t="s">
        <v>269</v>
      </c>
      <c r="H23" s="75" t="s">
        <v>270</v>
      </c>
      <c r="I23" s="38">
        <f>ИЮН.21!I23+F23-E23</f>
        <v>210</v>
      </c>
    </row>
    <row r="24" spans="1:9" x14ac:dyDescent="0.25">
      <c r="A24" s="66"/>
      <c r="B24" s="26">
        <v>19</v>
      </c>
      <c r="C24" s="27"/>
      <c r="D24" s="26"/>
      <c r="E24" s="72">
        <v>620</v>
      </c>
      <c r="F24" s="73"/>
      <c r="G24" s="74"/>
      <c r="H24" s="26"/>
      <c r="I24" s="38">
        <f>ИЮН.21!I24+F24-E24</f>
        <v>-4340</v>
      </c>
    </row>
    <row r="25" spans="1:9" x14ac:dyDescent="0.25">
      <c r="A25" s="71"/>
      <c r="B25" s="26">
        <v>20</v>
      </c>
      <c r="C25" s="26"/>
      <c r="D25" s="26"/>
      <c r="E25" s="72"/>
      <c r="F25" s="73"/>
      <c r="G25" s="74"/>
      <c r="H25" s="75"/>
      <c r="I25" s="38">
        <f>ИЮН.21!I25+F25-E25</f>
        <v>0</v>
      </c>
    </row>
    <row r="26" spans="1:9" x14ac:dyDescent="0.25">
      <c r="A26" s="66"/>
      <c r="B26" s="26">
        <v>21</v>
      </c>
      <c r="C26" s="27"/>
      <c r="D26" s="26"/>
      <c r="E26" s="72">
        <v>620</v>
      </c>
      <c r="F26" s="73"/>
      <c r="G26" s="74"/>
      <c r="H26" s="75"/>
      <c r="I26" s="38">
        <f>ИЮН.21!I26+F26-E26</f>
        <v>-4340</v>
      </c>
    </row>
    <row r="27" spans="1:9" x14ac:dyDescent="0.25">
      <c r="A27" s="66"/>
      <c r="B27" s="26">
        <v>22</v>
      </c>
      <c r="C27" s="27"/>
      <c r="D27" s="26"/>
      <c r="E27" s="72">
        <v>620</v>
      </c>
      <c r="F27" s="38"/>
      <c r="G27" s="74"/>
      <c r="H27" s="75"/>
      <c r="I27" s="38">
        <f>ИЮН.21!I27+F27-E27</f>
        <v>-4340</v>
      </c>
    </row>
    <row r="28" spans="1:9" x14ac:dyDescent="0.25">
      <c r="A28" s="66"/>
      <c r="B28" s="26">
        <v>23</v>
      </c>
      <c r="C28" s="27"/>
      <c r="D28" s="26"/>
      <c r="E28" s="72">
        <v>620</v>
      </c>
      <c r="F28" s="73"/>
      <c r="G28" s="74"/>
      <c r="H28" s="75"/>
      <c r="I28" s="38">
        <f>ИЮН.21!I28+F28-E28</f>
        <v>-4340</v>
      </c>
    </row>
    <row r="29" spans="1:9" x14ac:dyDescent="0.25">
      <c r="A29" s="66"/>
      <c r="B29" s="26">
        <v>24</v>
      </c>
      <c r="C29" s="27"/>
      <c r="D29" s="26"/>
      <c r="E29" s="72">
        <v>620</v>
      </c>
      <c r="F29" s="73"/>
      <c r="G29" s="74"/>
      <c r="H29" s="75"/>
      <c r="I29" s="38">
        <f>ИЮН.21!I29+F29-E29</f>
        <v>-4340</v>
      </c>
    </row>
    <row r="30" spans="1:9" x14ac:dyDescent="0.25">
      <c r="A30" s="71"/>
      <c r="B30" s="26">
        <v>25</v>
      </c>
      <c r="C30" s="27"/>
      <c r="D30" s="26"/>
      <c r="E30" s="72">
        <v>620</v>
      </c>
      <c r="F30" s="73"/>
      <c r="G30" s="74"/>
      <c r="H30" s="75"/>
      <c r="I30" s="38">
        <f>ИЮН.21!I30+F30-E30</f>
        <v>-4340</v>
      </c>
    </row>
    <row r="31" spans="1:9" x14ac:dyDescent="0.25">
      <c r="A31" s="71"/>
      <c r="B31" s="26">
        <v>26</v>
      </c>
      <c r="C31" s="27"/>
      <c r="D31" s="26"/>
      <c r="E31" s="72">
        <v>620</v>
      </c>
      <c r="F31" s="73"/>
      <c r="G31" s="74"/>
      <c r="H31" s="75"/>
      <c r="I31" s="38">
        <f>ИЮН.21!I31+F31-E31</f>
        <v>-4340</v>
      </c>
    </row>
    <row r="32" spans="1:9" x14ac:dyDescent="0.25">
      <c r="A32" s="66"/>
      <c r="B32" s="26">
        <v>27</v>
      </c>
      <c r="C32" s="27"/>
      <c r="D32" s="26"/>
      <c r="E32" s="72">
        <v>620</v>
      </c>
      <c r="F32" s="73"/>
      <c r="G32" s="74"/>
      <c r="H32" s="75"/>
      <c r="I32" s="38">
        <f>ИЮН.21!I32+F32-E32</f>
        <v>-4340</v>
      </c>
    </row>
    <row r="33" spans="1:9" x14ac:dyDescent="0.25">
      <c r="A33" s="66"/>
      <c r="B33" s="26">
        <v>28</v>
      </c>
      <c r="C33" s="27"/>
      <c r="D33" s="26"/>
      <c r="E33" s="72">
        <v>620</v>
      </c>
      <c r="F33" s="73"/>
      <c r="G33" s="74"/>
      <c r="H33" s="75"/>
      <c r="I33" s="38">
        <f>ИЮН.21!I33+F33-E33</f>
        <v>-4340</v>
      </c>
    </row>
    <row r="34" spans="1:9" x14ac:dyDescent="0.25">
      <c r="A34" s="66"/>
      <c r="B34" s="26">
        <v>29</v>
      </c>
      <c r="C34" s="27"/>
      <c r="D34" s="26"/>
      <c r="E34" s="72">
        <v>620</v>
      </c>
      <c r="F34" s="38">
        <v>1300</v>
      </c>
      <c r="G34" s="74" t="s">
        <v>256</v>
      </c>
      <c r="H34" s="75">
        <v>44382</v>
      </c>
      <c r="I34" s="38">
        <f>ИЮН.21!I34+F34-E34</f>
        <v>860</v>
      </c>
    </row>
    <row r="35" spans="1:9" x14ac:dyDescent="0.25">
      <c r="A35" s="66"/>
      <c r="B35" s="26">
        <v>30</v>
      </c>
      <c r="C35" s="27"/>
      <c r="D35" s="26"/>
      <c r="E35" s="72">
        <v>620</v>
      </c>
      <c r="F35" s="73"/>
      <c r="G35" s="74"/>
      <c r="H35" s="75"/>
      <c r="I35" s="38">
        <f>ИЮН.21!I35+F35-E35</f>
        <v>-4340</v>
      </c>
    </row>
    <row r="36" spans="1:9" x14ac:dyDescent="0.25">
      <c r="A36" s="66"/>
      <c r="B36" s="26">
        <v>31</v>
      </c>
      <c r="C36" s="27"/>
      <c r="D36" s="26"/>
      <c r="E36" s="72">
        <v>620</v>
      </c>
      <c r="F36" s="73"/>
      <c r="G36" s="74"/>
      <c r="H36" s="75"/>
      <c r="I36" s="38">
        <f>ИЮН.21!I36+F36-E36</f>
        <v>3140</v>
      </c>
    </row>
    <row r="37" spans="1:9" x14ac:dyDescent="0.25">
      <c r="A37" s="77"/>
      <c r="B37" s="26">
        <v>32</v>
      </c>
      <c r="C37" s="27"/>
      <c r="D37" s="26"/>
      <c r="E37" s="72"/>
      <c r="F37" s="73"/>
      <c r="G37" s="74"/>
      <c r="H37" s="75"/>
      <c r="I37" s="38">
        <f>ИЮН.21!I37+F37-E37</f>
        <v>0</v>
      </c>
    </row>
    <row r="38" spans="1:9" x14ac:dyDescent="0.25">
      <c r="A38" s="77"/>
      <c r="B38" s="26">
        <v>33</v>
      </c>
      <c r="C38" s="27"/>
      <c r="D38" s="26"/>
      <c r="E38" s="72"/>
      <c r="F38" s="73"/>
      <c r="G38" s="74"/>
      <c r="H38" s="75"/>
      <c r="I38" s="38">
        <f>ИЮН.21!I38+F38-E38</f>
        <v>0</v>
      </c>
    </row>
    <row r="39" spans="1:9" x14ac:dyDescent="0.25">
      <c r="A39" s="77"/>
      <c r="B39" s="26">
        <v>34</v>
      </c>
      <c r="C39" s="27"/>
      <c r="D39" s="26"/>
      <c r="E39" s="72">
        <v>620</v>
      </c>
      <c r="F39" s="73"/>
      <c r="G39" s="74"/>
      <c r="H39" s="75"/>
      <c r="I39" s="38">
        <f>ИЮН.21!I39+F39-E39</f>
        <v>-2976</v>
      </c>
    </row>
    <row r="40" spans="1:9" x14ac:dyDescent="0.25">
      <c r="A40" s="77"/>
      <c r="B40" s="26">
        <v>35</v>
      </c>
      <c r="C40" s="27"/>
      <c r="D40" s="26"/>
      <c r="E40" s="72"/>
      <c r="F40" s="38"/>
      <c r="G40" s="74"/>
      <c r="H40" s="75"/>
      <c r="I40" s="38">
        <f>ИЮН.21!I40+F40-E40</f>
        <v>0</v>
      </c>
    </row>
    <row r="41" spans="1:9" x14ac:dyDescent="0.25">
      <c r="A41" s="77"/>
      <c r="B41" s="26">
        <v>36</v>
      </c>
      <c r="C41" s="27"/>
      <c r="D41" s="26"/>
      <c r="E41" s="72">
        <v>620</v>
      </c>
      <c r="F41" s="73"/>
      <c r="G41" s="74"/>
      <c r="H41" s="75"/>
      <c r="I41" s="38">
        <f>ИЮН.21!I41+F41-E41</f>
        <v>-620</v>
      </c>
    </row>
    <row r="42" spans="1:9" x14ac:dyDescent="0.25">
      <c r="A42" s="77"/>
      <c r="B42" s="26">
        <v>37</v>
      </c>
      <c r="C42" s="27"/>
      <c r="D42" s="26"/>
      <c r="E42" s="72">
        <v>620</v>
      </c>
      <c r="F42" s="73"/>
      <c r="G42" s="74"/>
      <c r="H42" s="26"/>
      <c r="I42" s="38">
        <f>ИЮН.21!I42+F42-E42</f>
        <v>-4340</v>
      </c>
    </row>
    <row r="43" spans="1:9" x14ac:dyDescent="0.25">
      <c r="A43" s="77"/>
      <c r="B43" s="26">
        <v>38</v>
      </c>
      <c r="C43" s="27"/>
      <c r="D43" s="26"/>
      <c r="E43" s="72"/>
      <c r="F43" s="73"/>
      <c r="G43" s="74"/>
      <c r="H43" s="26"/>
      <c r="I43" s="38">
        <f>ИЮН.21!I43+F43-E43</f>
        <v>0</v>
      </c>
    </row>
    <row r="44" spans="1:9" x14ac:dyDescent="0.25">
      <c r="A44" s="77"/>
      <c r="B44" s="26">
        <v>39</v>
      </c>
      <c r="C44" s="27"/>
      <c r="D44" s="26"/>
      <c r="E44" s="72"/>
      <c r="F44" s="73"/>
      <c r="G44" s="74"/>
      <c r="H44" s="26"/>
      <c r="I44" s="38">
        <f>ИЮН.21!I44+F44-E44</f>
        <v>0</v>
      </c>
    </row>
    <row r="45" spans="1:9" x14ac:dyDescent="0.25">
      <c r="A45" s="77"/>
      <c r="B45" s="26">
        <v>40</v>
      </c>
      <c r="C45" s="27"/>
      <c r="D45" s="26"/>
      <c r="E45" s="72"/>
      <c r="F45" s="73"/>
      <c r="G45" s="74"/>
      <c r="H45" s="75"/>
      <c r="I45" s="38">
        <f>ИЮН.21!I45+F45-E45</f>
        <v>0</v>
      </c>
    </row>
    <row r="46" spans="1:9" x14ac:dyDescent="0.25">
      <c r="A46" s="77"/>
      <c r="B46" s="26">
        <v>41</v>
      </c>
      <c r="C46" s="27"/>
      <c r="D46" s="26"/>
      <c r="E46" s="72">
        <v>620</v>
      </c>
      <c r="F46" s="73"/>
      <c r="G46" s="74"/>
      <c r="H46" s="75"/>
      <c r="I46" s="38">
        <f>ИЮН.21!I46+F46-E46</f>
        <v>-4340</v>
      </c>
    </row>
    <row r="47" spans="1:9" x14ac:dyDescent="0.25">
      <c r="A47" s="77"/>
      <c r="B47" s="26">
        <v>42</v>
      </c>
      <c r="C47" s="27"/>
      <c r="D47" s="26"/>
      <c r="E47" s="72"/>
      <c r="F47" s="73"/>
      <c r="G47" s="74"/>
      <c r="H47" s="75"/>
      <c r="I47" s="38">
        <f>ИЮН.21!I47+F47-E47</f>
        <v>0</v>
      </c>
    </row>
    <row r="48" spans="1:9" x14ac:dyDescent="0.25">
      <c r="A48" s="66"/>
      <c r="B48" s="26">
        <v>43</v>
      </c>
      <c r="C48" s="27"/>
      <c r="D48" s="26"/>
      <c r="E48" s="72"/>
      <c r="F48" s="73"/>
      <c r="G48" s="74"/>
      <c r="H48" s="75"/>
      <c r="I48" s="38">
        <f>ИЮН.21!I48+F48-E48</f>
        <v>0</v>
      </c>
    </row>
    <row r="49" spans="1:9" x14ac:dyDescent="0.25">
      <c r="A49" s="66"/>
      <c r="B49" s="26">
        <v>44</v>
      </c>
      <c r="C49" s="27"/>
      <c r="D49" s="26"/>
      <c r="E49" s="72"/>
      <c r="F49" s="73"/>
      <c r="G49" s="74"/>
      <c r="H49" s="75"/>
      <c r="I49" s="38">
        <f>ИЮН.21!I49+F49-E49</f>
        <v>0</v>
      </c>
    </row>
    <row r="50" spans="1:9" x14ac:dyDescent="0.25">
      <c r="A50" s="66"/>
      <c r="B50" s="26">
        <v>45</v>
      </c>
      <c r="C50" s="27"/>
      <c r="D50" s="26"/>
      <c r="E50" s="72"/>
      <c r="F50" s="73"/>
      <c r="G50" s="74"/>
      <c r="H50" s="75"/>
      <c r="I50" s="38">
        <f>ИЮН.21!I50+F50-E50</f>
        <v>0</v>
      </c>
    </row>
    <row r="51" spans="1:9" x14ac:dyDescent="0.25">
      <c r="A51" s="66"/>
      <c r="B51" s="26">
        <v>46</v>
      </c>
      <c r="C51" s="27"/>
      <c r="D51" s="26"/>
      <c r="E51" s="72"/>
      <c r="F51" s="73">
        <v>100</v>
      </c>
      <c r="G51" s="74" t="s">
        <v>268</v>
      </c>
      <c r="H51" s="75">
        <v>44404</v>
      </c>
      <c r="I51" s="38">
        <f>ИЮН.21!I51+F51-E51</f>
        <v>100</v>
      </c>
    </row>
    <row r="52" spans="1:9" x14ac:dyDescent="0.25">
      <c r="A52" s="66"/>
      <c r="B52" s="26">
        <v>47</v>
      </c>
      <c r="C52" s="27"/>
      <c r="D52" s="26"/>
      <c r="E52" s="72"/>
      <c r="F52" s="73"/>
      <c r="G52" s="74"/>
      <c r="H52" s="75"/>
      <c r="I52" s="38">
        <f>ИЮН.21!I52+F52-E52</f>
        <v>0</v>
      </c>
    </row>
    <row r="53" spans="1:9" x14ac:dyDescent="0.25">
      <c r="A53" s="66"/>
      <c r="B53" s="26">
        <v>48</v>
      </c>
      <c r="C53" s="27"/>
      <c r="D53" s="26"/>
      <c r="E53" s="72"/>
      <c r="F53" s="73"/>
      <c r="G53" s="74"/>
      <c r="H53" s="75"/>
      <c r="I53" s="38">
        <f>ИЮН.21!I53+F53-E53</f>
        <v>0</v>
      </c>
    </row>
    <row r="54" spans="1:9" x14ac:dyDescent="0.25">
      <c r="A54" s="66"/>
      <c r="B54" s="26">
        <v>49</v>
      </c>
      <c r="C54" s="27"/>
      <c r="D54" s="26"/>
      <c r="E54" s="72"/>
      <c r="F54" s="38"/>
      <c r="G54" s="74"/>
      <c r="H54" s="75"/>
      <c r="I54" s="38">
        <f>ИЮН.21!I54+F54-E54</f>
        <v>0</v>
      </c>
    </row>
    <row r="55" spans="1:9" x14ac:dyDescent="0.25">
      <c r="A55" s="66"/>
      <c r="B55" s="26">
        <v>50</v>
      </c>
      <c r="C55" s="27"/>
      <c r="D55" s="26"/>
      <c r="E55" s="72"/>
      <c r="F55" s="73"/>
      <c r="G55" s="74"/>
      <c r="H55" s="26"/>
      <c r="I55" s="38">
        <f>ИЮН.21!I55+F55-E55</f>
        <v>0</v>
      </c>
    </row>
    <row r="56" spans="1:9" x14ac:dyDescent="0.25">
      <c r="A56" s="66"/>
      <c r="B56" s="26">
        <v>51</v>
      </c>
      <c r="C56" s="27"/>
      <c r="D56" s="26"/>
      <c r="E56" s="72"/>
      <c r="F56" s="73"/>
      <c r="G56" s="74"/>
      <c r="H56" s="75"/>
      <c r="I56" s="38">
        <f>ИЮН.21!I56+F56-E56</f>
        <v>0</v>
      </c>
    </row>
    <row r="57" spans="1:9" x14ac:dyDescent="0.25">
      <c r="A57" s="66"/>
      <c r="B57" s="26">
        <v>52</v>
      </c>
      <c r="C57" s="27"/>
      <c r="D57" s="26"/>
      <c r="E57" s="72"/>
      <c r="F57" s="73"/>
      <c r="G57" s="74"/>
      <c r="H57" s="75"/>
      <c r="I57" s="38">
        <f>ИЮН.21!I57+F57-E57</f>
        <v>0</v>
      </c>
    </row>
    <row r="58" spans="1:9" x14ac:dyDescent="0.25">
      <c r="A58" s="77"/>
      <c r="B58" s="26">
        <v>53</v>
      </c>
      <c r="C58" s="27"/>
      <c r="D58" s="26"/>
      <c r="E58" s="72"/>
      <c r="F58" s="73"/>
      <c r="G58" s="74"/>
      <c r="H58" s="75"/>
      <c r="I58" s="38">
        <f>ИЮН.21!I58+F58-E58</f>
        <v>0</v>
      </c>
    </row>
    <row r="59" spans="1:9" x14ac:dyDescent="0.25">
      <c r="A59" s="71"/>
      <c r="B59" s="26">
        <v>54</v>
      </c>
      <c r="C59" s="27"/>
      <c r="D59" s="26"/>
      <c r="E59" s="72"/>
      <c r="F59" s="73"/>
      <c r="G59" s="74"/>
      <c r="H59" s="75"/>
      <c r="I59" s="38">
        <f>ИЮН.21!I59+F59-E59</f>
        <v>0</v>
      </c>
    </row>
    <row r="60" spans="1:9" x14ac:dyDescent="0.25">
      <c r="A60" s="71"/>
      <c r="B60" s="26">
        <v>55</v>
      </c>
      <c r="C60" s="27"/>
      <c r="D60" s="26"/>
      <c r="E60" s="72"/>
      <c r="F60" s="73"/>
      <c r="G60" s="74"/>
      <c r="H60" s="75"/>
      <c r="I60" s="38">
        <f>ИЮН.21!I60+F60-E60</f>
        <v>0</v>
      </c>
    </row>
    <row r="61" spans="1:9" x14ac:dyDescent="0.25">
      <c r="A61" s="71"/>
      <c r="B61" s="26">
        <v>56</v>
      </c>
      <c r="C61" s="27"/>
      <c r="D61" s="26"/>
      <c r="E61" s="72">
        <v>620</v>
      </c>
      <c r="F61" s="73">
        <v>650</v>
      </c>
      <c r="G61" s="74" t="s">
        <v>257</v>
      </c>
      <c r="H61" s="75">
        <v>44383</v>
      </c>
      <c r="I61" s="38">
        <f>ИЮН.21!I61+F61-E61</f>
        <v>120</v>
      </c>
    </row>
    <row r="62" spans="1:9" x14ac:dyDescent="0.25">
      <c r="A62" s="71"/>
      <c r="B62" s="26">
        <v>57</v>
      </c>
      <c r="C62" s="27"/>
      <c r="D62" s="26"/>
      <c r="E62" s="72">
        <v>620</v>
      </c>
      <c r="F62" s="38">
        <v>650</v>
      </c>
      <c r="G62" s="74" t="s">
        <v>257</v>
      </c>
      <c r="H62" s="75">
        <v>44383</v>
      </c>
      <c r="I62" s="38">
        <f>ИЮН.21!I62+F62-E62</f>
        <v>120</v>
      </c>
    </row>
    <row r="63" spans="1:9" x14ac:dyDescent="0.25">
      <c r="A63" s="77"/>
      <c r="B63" s="26">
        <v>58</v>
      </c>
      <c r="C63" s="27"/>
      <c r="D63" s="26"/>
      <c r="E63" s="72"/>
      <c r="F63" s="73"/>
      <c r="G63" s="74"/>
      <c r="H63" s="75"/>
      <c r="I63" s="38">
        <f>ИЮН.21!I63+F63-E63</f>
        <v>0</v>
      </c>
    </row>
    <row r="64" spans="1:9" x14ac:dyDescent="0.25">
      <c r="A64" s="77"/>
      <c r="B64" s="26">
        <v>59</v>
      </c>
      <c r="C64" s="27"/>
      <c r="D64" s="26"/>
      <c r="E64" s="72">
        <v>620</v>
      </c>
      <c r="F64" s="73"/>
      <c r="G64" s="74"/>
      <c r="H64" s="75"/>
      <c r="I64" s="38">
        <f>ИЮН.21!I64+F64-E64</f>
        <v>-4340</v>
      </c>
    </row>
    <row r="65" spans="1:9" x14ac:dyDescent="0.25">
      <c r="A65" s="77"/>
      <c r="B65" s="26">
        <v>60</v>
      </c>
      <c r="C65" s="27"/>
      <c r="D65" s="26"/>
      <c r="E65" s="72">
        <v>620</v>
      </c>
      <c r="F65" s="73"/>
      <c r="G65" s="74"/>
      <c r="H65" s="75"/>
      <c r="I65" s="38">
        <f>ИЮН.21!I65+F65-E65</f>
        <v>-4340</v>
      </c>
    </row>
    <row r="66" spans="1:9" x14ac:dyDescent="0.25">
      <c r="A66" s="77"/>
      <c r="B66" s="26">
        <v>61</v>
      </c>
      <c r="C66" s="27"/>
      <c r="D66" s="26"/>
      <c r="E66" s="72">
        <v>620</v>
      </c>
      <c r="F66" s="73"/>
      <c r="G66" s="74"/>
      <c r="H66" s="75"/>
      <c r="I66" s="38">
        <f>ИЮН.21!I66+F66-E66</f>
        <v>-4340</v>
      </c>
    </row>
    <row r="67" spans="1:9" x14ac:dyDescent="0.25">
      <c r="A67" s="77"/>
      <c r="B67" s="26">
        <v>62</v>
      </c>
      <c r="C67" s="27"/>
      <c r="D67" s="26"/>
      <c r="E67" s="72"/>
      <c r="F67" s="38"/>
      <c r="G67" s="74"/>
      <c r="H67" s="75"/>
      <c r="I67" s="38">
        <f>ИЮН.21!I67+F67-E67</f>
        <v>0</v>
      </c>
    </row>
    <row r="68" spans="1:9" x14ac:dyDescent="0.25">
      <c r="A68" s="77"/>
      <c r="B68" s="26">
        <v>63</v>
      </c>
      <c r="C68" s="27"/>
      <c r="D68" s="26"/>
      <c r="E68" s="72"/>
      <c r="F68" s="73"/>
      <c r="G68" s="74"/>
      <c r="H68" s="75"/>
      <c r="I68" s="38">
        <f>ИЮН.21!I68+F68-E68</f>
        <v>0</v>
      </c>
    </row>
    <row r="69" spans="1:9" x14ac:dyDescent="0.25">
      <c r="A69" s="77"/>
      <c r="B69" s="26">
        <v>64</v>
      </c>
      <c r="C69" s="27"/>
      <c r="D69" s="26"/>
      <c r="E69" s="72"/>
      <c r="F69" s="73"/>
      <c r="G69" s="74"/>
      <c r="H69" s="75"/>
      <c r="I69" s="38">
        <f>ИЮН.21!I69+F69-E69</f>
        <v>0</v>
      </c>
    </row>
    <row r="70" spans="1:9" x14ac:dyDescent="0.25">
      <c r="A70" s="77"/>
      <c r="B70" s="26">
        <v>65</v>
      </c>
      <c r="C70" s="27"/>
      <c r="D70" s="26"/>
      <c r="E70" s="72"/>
      <c r="F70" s="73"/>
      <c r="G70" s="74"/>
      <c r="H70" s="75"/>
      <c r="I70" s="38">
        <f>ИЮН.21!I70+F70-E70</f>
        <v>0</v>
      </c>
    </row>
    <row r="71" spans="1:9" x14ac:dyDescent="0.25">
      <c r="A71" s="77"/>
      <c r="B71" s="26">
        <v>66</v>
      </c>
      <c r="C71" s="27"/>
      <c r="D71" s="26"/>
      <c r="E71" s="72">
        <v>620</v>
      </c>
      <c r="F71" s="73">
        <v>620</v>
      </c>
      <c r="G71" s="74" t="s">
        <v>266</v>
      </c>
      <c r="H71" s="75">
        <v>44399</v>
      </c>
      <c r="I71" s="38">
        <f>ИЮН.21!I71+F71-E71</f>
        <v>558</v>
      </c>
    </row>
    <row r="72" spans="1:9" x14ac:dyDescent="0.25">
      <c r="A72" s="71"/>
      <c r="B72" s="26">
        <v>67</v>
      </c>
      <c r="C72" s="27"/>
      <c r="D72" s="26"/>
      <c r="E72" s="72">
        <v>620</v>
      </c>
      <c r="F72" s="73">
        <v>650</v>
      </c>
      <c r="G72" s="74" t="s">
        <v>267</v>
      </c>
      <c r="H72" s="75">
        <v>44403</v>
      </c>
      <c r="I72" s="38">
        <f>ИЮН.21!I72+F72-E72</f>
        <v>860</v>
      </c>
    </row>
    <row r="73" spans="1:9" x14ac:dyDescent="0.25">
      <c r="A73" s="66"/>
      <c r="B73" s="26">
        <v>68</v>
      </c>
      <c r="C73" s="27"/>
      <c r="D73" s="26"/>
      <c r="E73" s="72"/>
      <c r="F73" s="73"/>
      <c r="G73" s="74"/>
      <c r="H73" s="75"/>
      <c r="I73" s="38">
        <f>ИЮН.21!I73+F73-E73</f>
        <v>0</v>
      </c>
    </row>
    <row r="74" spans="1:9" x14ac:dyDescent="0.25">
      <c r="A74" s="71"/>
      <c r="B74" s="26">
        <v>69</v>
      </c>
      <c r="C74" s="27"/>
      <c r="D74" s="26"/>
      <c r="E74" s="72">
        <v>620</v>
      </c>
      <c r="F74" s="73">
        <v>1220</v>
      </c>
      <c r="G74" s="74" t="s">
        <v>271</v>
      </c>
      <c r="H74" s="75">
        <v>44406</v>
      </c>
      <c r="I74" s="38">
        <f>ИЮН.21!I74+F74-E74</f>
        <v>30</v>
      </c>
    </row>
    <row r="75" spans="1:9" x14ac:dyDescent="0.25">
      <c r="A75" s="71"/>
      <c r="B75" s="26">
        <v>70</v>
      </c>
      <c r="C75" s="27"/>
      <c r="D75" s="26"/>
      <c r="E75" s="72">
        <v>620</v>
      </c>
      <c r="F75" s="73"/>
      <c r="G75" s="74"/>
      <c r="H75" s="75"/>
      <c r="I75" s="38">
        <f>ИЮН.21!I75+F75-E75</f>
        <v>-620</v>
      </c>
    </row>
    <row r="76" spans="1:9" x14ac:dyDescent="0.25">
      <c r="A76" s="71"/>
      <c r="B76" s="26">
        <v>71</v>
      </c>
      <c r="C76" s="27"/>
      <c r="D76" s="26"/>
      <c r="E76" s="72">
        <v>620</v>
      </c>
      <c r="F76" s="73">
        <v>1220</v>
      </c>
      <c r="G76" s="74" t="s">
        <v>271</v>
      </c>
      <c r="H76" s="75">
        <v>44406</v>
      </c>
      <c r="I76" s="38">
        <f>ИЮН.21!I76+F76-E76</f>
        <v>-30</v>
      </c>
    </row>
    <row r="77" spans="1:9" x14ac:dyDescent="0.25">
      <c r="A77" s="71"/>
      <c r="B77" s="26">
        <v>72</v>
      </c>
      <c r="C77" s="27"/>
      <c r="D77" s="26"/>
      <c r="E77" s="72"/>
      <c r="F77" s="73"/>
      <c r="G77" s="74"/>
      <c r="H77" s="75"/>
      <c r="I77" s="38">
        <f>ИЮН.21!I77+F77-E77</f>
        <v>0</v>
      </c>
    </row>
    <row r="78" spans="1:9" x14ac:dyDescent="0.25">
      <c r="A78" s="66"/>
      <c r="B78" s="26">
        <v>73</v>
      </c>
      <c r="C78" s="27"/>
      <c r="D78" s="26"/>
      <c r="E78" s="72"/>
      <c r="F78" s="73"/>
      <c r="G78" s="74"/>
      <c r="H78" s="75"/>
      <c r="I78" s="38">
        <f>ИЮН.21!I78+F78-E78</f>
        <v>0</v>
      </c>
    </row>
    <row r="79" spans="1:9" x14ac:dyDescent="0.25">
      <c r="A79" s="77"/>
      <c r="B79" s="26">
        <v>74</v>
      </c>
      <c r="C79" s="27"/>
      <c r="D79" s="26"/>
      <c r="E79" s="72">
        <v>620</v>
      </c>
      <c r="F79" s="73"/>
      <c r="G79" s="74"/>
      <c r="H79" s="75"/>
      <c r="I79" s="38">
        <f>ИЮН.21!I79+F79-E79</f>
        <v>8010</v>
      </c>
    </row>
    <row r="80" spans="1:9" x14ac:dyDescent="0.25">
      <c r="A80" s="77"/>
      <c r="B80" s="26">
        <v>75</v>
      </c>
      <c r="C80" s="27"/>
      <c r="D80" s="26"/>
      <c r="E80" s="72">
        <v>620</v>
      </c>
      <c r="F80" s="73"/>
      <c r="G80" s="74"/>
      <c r="H80" s="75"/>
      <c r="I80" s="38">
        <f>ИЮН.21!I80+F80-E80</f>
        <v>-4340</v>
      </c>
    </row>
    <row r="81" spans="1:9" x14ac:dyDescent="0.25">
      <c r="A81" s="77"/>
      <c r="B81" s="26">
        <v>76</v>
      </c>
      <c r="C81" s="27"/>
      <c r="D81" s="26"/>
      <c r="E81" s="72"/>
      <c r="F81" s="73"/>
      <c r="G81" s="74"/>
      <c r="H81" s="75"/>
      <c r="I81" s="38">
        <f>ИЮН.21!I81+F81-E81</f>
        <v>0</v>
      </c>
    </row>
    <row r="82" spans="1:9" x14ac:dyDescent="0.25">
      <c r="A82" s="71"/>
      <c r="B82" s="26">
        <v>77</v>
      </c>
      <c r="C82" s="27"/>
      <c r="D82" s="26"/>
      <c r="E82" s="72">
        <v>620</v>
      </c>
      <c r="F82" s="73"/>
      <c r="G82" s="74"/>
      <c r="H82" s="75"/>
      <c r="I82" s="38">
        <f>ИЮН.21!I82+F82-E82</f>
        <v>-1340</v>
      </c>
    </row>
    <row r="83" spans="1:9" x14ac:dyDescent="0.25">
      <c r="A83" s="77"/>
      <c r="B83" s="26">
        <v>78</v>
      </c>
      <c r="C83" s="27"/>
      <c r="D83" s="26"/>
      <c r="E83" s="72"/>
      <c r="F83" s="73"/>
      <c r="G83" s="74"/>
      <c r="H83" s="75"/>
      <c r="I83" s="38">
        <f>ИЮН.21!I83+F83-E83</f>
        <v>0</v>
      </c>
    </row>
    <row r="84" spans="1:9" x14ac:dyDescent="0.25">
      <c r="A84" s="77"/>
      <c r="B84" s="26">
        <v>79</v>
      </c>
      <c r="C84" s="27"/>
      <c r="D84" s="26"/>
      <c r="E84" s="72">
        <v>620</v>
      </c>
      <c r="F84" s="73"/>
      <c r="G84" s="74"/>
      <c r="H84" s="75"/>
      <c r="I84" s="38">
        <f>ИЮН.21!I84+F84-E84</f>
        <v>-500</v>
      </c>
    </row>
    <row r="85" spans="1:9" x14ac:dyDescent="0.25">
      <c r="A85" s="77"/>
      <c r="B85" s="26">
        <v>80</v>
      </c>
      <c r="C85" s="27"/>
      <c r="D85" s="26"/>
      <c r="E85" s="72">
        <v>620</v>
      </c>
      <c r="F85" s="73">
        <v>1300</v>
      </c>
      <c r="G85" s="74" t="s">
        <v>254</v>
      </c>
      <c r="H85" s="75">
        <v>44382</v>
      </c>
      <c r="I85" s="38">
        <f>ИЮН.21!I85+F85-E85</f>
        <v>1510</v>
      </c>
    </row>
    <row r="86" spans="1:9" x14ac:dyDescent="0.25">
      <c r="A86" s="77"/>
      <c r="B86" s="26">
        <v>81</v>
      </c>
      <c r="C86" s="27"/>
      <c r="D86" s="26"/>
      <c r="E86" s="72">
        <v>620</v>
      </c>
      <c r="F86" s="73"/>
      <c r="G86" s="74"/>
      <c r="H86" s="75"/>
      <c r="I86" s="38">
        <f>ИЮН.21!I86+F86-E86</f>
        <v>-500</v>
      </c>
    </row>
    <row r="87" spans="1:9" x14ac:dyDescent="0.25">
      <c r="A87" s="77"/>
      <c r="B87" s="26">
        <v>82</v>
      </c>
      <c r="C87" s="27"/>
      <c r="D87" s="26"/>
      <c r="E87" s="72"/>
      <c r="F87" s="73"/>
      <c r="G87" s="74"/>
      <c r="H87" s="75"/>
      <c r="I87" s="38">
        <f>ИЮН.21!I87+F87-E87</f>
        <v>0</v>
      </c>
    </row>
    <row r="88" spans="1:9" x14ac:dyDescent="0.25">
      <c r="A88" s="77"/>
      <c r="B88" s="26">
        <v>83</v>
      </c>
      <c r="C88" s="27"/>
      <c r="D88" s="26"/>
      <c r="E88" s="72"/>
      <c r="F88" s="73"/>
      <c r="G88" s="74"/>
      <c r="H88" s="75"/>
      <c r="I88" s="38">
        <f>ИЮН.21!I88+F88-E88</f>
        <v>0</v>
      </c>
    </row>
    <row r="89" spans="1:9" x14ac:dyDescent="0.25">
      <c r="A89" s="77"/>
      <c r="B89" s="26">
        <v>84</v>
      </c>
      <c r="C89" s="27"/>
      <c r="D89" s="26"/>
      <c r="E89" s="72"/>
      <c r="F89" s="73"/>
      <c r="G89" s="74"/>
      <c r="H89" s="75"/>
      <c r="I89" s="38">
        <f>ИЮН.21!I89+F89-E89</f>
        <v>0</v>
      </c>
    </row>
    <row r="90" spans="1:9" x14ac:dyDescent="0.25">
      <c r="A90" s="78"/>
      <c r="B90" s="26">
        <v>85</v>
      </c>
      <c r="C90" s="27"/>
      <c r="D90" s="26"/>
      <c r="E90" s="72"/>
      <c r="F90" s="73"/>
      <c r="G90" s="74"/>
      <c r="H90" s="26"/>
      <c r="I90" s="38">
        <f>ИЮН.21!I90+F90-E90</f>
        <v>0</v>
      </c>
    </row>
    <row r="91" spans="1:9" x14ac:dyDescent="0.25">
      <c r="A91" s="77"/>
      <c r="B91" s="26">
        <v>86</v>
      </c>
      <c r="C91" s="27"/>
      <c r="D91" s="26"/>
      <c r="E91" s="72"/>
      <c r="F91" s="73"/>
      <c r="G91" s="74"/>
      <c r="H91" s="75"/>
      <c r="I91" s="38">
        <f>ИЮН.21!I91+F91-E91</f>
        <v>0</v>
      </c>
    </row>
    <row r="92" spans="1:9" x14ac:dyDescent="0.25">
      <c r="A92" s="71"/>
      <c r="B92" s="26">
        <v>87</v>
      </c>
      <c r="C92" s="27"/>
      <c r="D92" s="26"/>
      <c r="E92" s="72">
        <v>620</v>
      </c>
      <c r="F92" s="73">
        <v>1860</v>
      </c>
      <c r="G92" s="74" t="s">
        <v>258</v>
      </c>
      <c r="H92" s="75">
        <v>44386</v>
      </c>
      <c r="I92" s="38">
        <f>ИЮН.21!I92+F92-E92</f>
        <v>-620</v>
      </c>
    </row>
    <row r="93" spans="1:9" x14ac:dyDescent="0.25">
      <c r="A93" s="71"/>
      <c r="B93" s="26">
        <v>88</v>
      </c>
      <c r="C93" s="27"/>
      <c r="D93" s="26"/>
      <c r="E93" s="72"/>
      <c r="F93" s="73"/>
      <c r="G93" s="74"/>
      <c r="H93" s="26"/>
      <c r="I93" s="38">
        <f>ИЮН.21!I93+F93-E93</f>
        <v>0</v>
      </c>
    </row>
    <row r="94" spans="1:9" x14ac:dyDescent="0.25">
      <c r="A94" s="71"/>
      <c r="B94" s="26">
        <v>89</v>
      </c>
      <c r="C94" s="27"/>
      <c r="D94" s="26"/>
      <c r="E94" s="72">
        <v>620</v>
      </c>
      <c r="F94" s="73">
        <v>1950</v>
      </c>
      <c r="G94" s="74" t="s">
        <v>262</v>
      </c>
      <c r="H94" s="75">
        <v>44396</v>
      </c>
      <c r="I94" s="38">
        <f>ИЮН.21!I94+F94-E94</f>
        <v>770</v>
      </c>
    </row>
    <row r="95" spans="1:9" x14ac:dyDescent="0.25">
      <c r="A95" s="71"/>
      <c r="B95" s="26">
        <v>90</v>
      </c>
      <c r="C95" s="27"/>
      <c r="D95" s="26"/>
      <c r="E95" s="72"/>
      <c r="F95" s="73"/>
      <c r="G95" s="74"/>
      <c r="H95" s="26"/>
      <c r="I95" s="38">
        <f>ИЮН.21!I95+F95-E95</f>
        <v>0</v>
      </c>
    </row>
    <row r="96" spans="1:9" x14ac:dyDescent="0.25">
      <c r="A96" s="71"/>
      <c r="B96" s="26">
        <v>91</v>
      </c>
      <c r="C96" s="27"/>
      <c r="D96" s="26"/>
      <c r="E96" s="72">
        <v>620</v>
      </c>
      <c r="F96" s="73">
        <v>1860</v>
      </c>
      <c r="G96" s="74" t="s">
        <v>252</v>
      </c>
      <c r="H96" s="75">
        <v>44379</v>
      </c>
      <c r="I96" s="38">
        <f>ИЮН.21!I96+F96-E96</f>
        <v>760</v>
      </c>
    </row>
    <row r="97" spans="1:9" x14ac:dyDescent="0.25">
      <c r="A97" s="71"/>
      <c r="B97" s="26">
        <v>92</v>
      </c>
      <c r="C97" s="27"/>
      <c r="D97" s="26"/>
      <c r="E97" s="72">
        <v>620</v>
      </c>
      <c r="F97" s="73"/>
      <c r="G97" s="74"/>
      <c r="H97" s="26"/>
      <c r="I97" s="38">
        <f>ИЮН.21!I97+F97-E97</f>
        <v>-4340</v>
      </c>
    </row>
    <row r="98" spans="1:9" x14ac:dyDescent="0.25">
      <c r="A98" s="66"/>
      <c r="B98" s="26">
        <v>93</v>
      </c>
      <c r="C98" s="27"/>
      <c r="D98" s="26"/>
      <c r="E98" s="72">
        <v>620</v>
      </c>
      <c r="F98" s="73"/>
      <c r="G98" s="74"/>
      <c r="H98" s="75"/>
      <c r="I98" s="38">
        <f>ИЮН.21!I98+F98-E98</f>
        <v>-4340</v>
      </c>
    </row>
    <row r="99" spans="1:9" x14ac:dyDescent="0.25">
      <c r="A99" s="66"/>
      <c r="B99" s="26">
        <v>94</v>
      </c>
      <c r="C99" s="27"/>
      <c r="D99" s="26"/>
      <c r="E99" s="72"/>
      <c r="F99" s="73"/>
      <c r="G99" s="74"/>
      <c r="H99" s="75"/>
      <c r="I99" s="38">
        <f>ИЮН.21!I99+F99-E99</f>
        <v>0</v>
      </c>
    </row>
    <row r="100" spans="1:9" x14ac:dyDescent="0.25">
      <c r="A100" s="66"/>
      <c r="B100" s="26">
        <v>95</v>
      </c>
      <c r="C100" s="27"/>
      <c r="D100" s="26"/>
      <c r="E100" s="72">
        <v>620</v>
      </c>
      <c r="F100" s="73"/>
      <c r="G100" s="74"/>
      <c r="H100" s="75"/>
      <c r="I100" s="38">
        <f>ИЮН.21!I100+F100-E100</f>
        <v>-1860</v>
      </c>
    </row>
    <row r="101" spans="1:9" x14ac:dyDescent="0.25">
      <c r="A101" s="77"/>
      <c r="B101" s="26">
        <v>96</v>
      </c>
      <c r="C101" s="27"/>
      <c r="D101" s="26"/>
      <c r="E101" s="72"/>
      <c r="F101" s="73"/>
      <c r="G101" s="74"/>
      <c r="H101" s="75"/>
      <c r="I101" s="38">
        <f>ИЮН.21!I101+F101-E101</f>
        <v>0</v>
      </c>
    </row>
    <row r="102" spans="1:9" x14ac:dyDescent="0.25">
      <c r="A102" s="77"/>
      <c r="B102" s="26">
        <v>97</v>
      </c>
      <c r="C102" s="27"/>
      <c r="D102" s="26"/>
      <c r="E102" s="72"/>
      <c r="F102" s="73"/>
      <c r="G102" s="74"/>
      <c r="H102" s="26"/>
      <c r="I102" s="38">
        <f>ИЮН.21!I102+F102-E102</f>
        <v>0</v>
      </c>
    </row>
    <row r="103" spans="1:9" x14ac:dyDescent="0.25">
      <c r="A103" s="77"/>
      <c r="B103" s="26">
        <v>98</v>
      </c>
      <c r="C103" s="27"/>
      <c r="D103" s="26"/>
      <c r="E103" s="72"/>
      <c r="F103" s="73"/>
      <c r="G103" s="74"/>
      <c r="H103" s="26"/>
      <c r="I103" s="38">
        <f>ИЮН.21!I103+F103-E103</f>
        <v>0</v>
      </c>
    </row>
    <row r="104" spans="1:9" x14ac:dyDescent="0.25">
      <c r="A104" s="77"/>
      <c r="B104" s="26">
        <v>99</v>
      </c>
      <c r="C104" s="27"/>
      <c r="D104" s="26"/>
      <c r="E104" s="72"/>
      <c r="F104" s="73"/>
      <c r="G104" s="74"/>
      <c r="H104" s="26"/>
      <c r="I104" s="38">
        <f>ИЮН.21!I104+F104-E104</f>
        <v>0</v>
      </c>
    </row>
    <row r="105" spans="1:9" x14ac:dyDescent="0.25">
      <c r="A105" s="77"/>
      <c r="B105" s="26">
        <v>100</v>
      </c>
      <c r="C105" s="27"/>
      <c r="D105" s="26"/>
      <c r="E105" s="72"/>
      <c r="F105" s="73"/>
      <c r="G105" s="74"/>
      <c r="H105" s="26"/>
      <c r="I105" s="38">
        <f>ИЮН.21!I105+F105-E105</f>
        <v>0</v>
      </c>
    </row>
    <row r="106" spans="1:9" x14ac:dyDescent="0.25">
      <c r="A106" s="77"/>
      <c r="B106" s="26">
        <v>101</v>
      </c>
      <c r="C106" s="27"/>
      <c r="D106" s="26"/>
      <c r="E106" s="72"/>
      <c r="F106" s="73"/>
      <c r="G106" s="74"/>
      <c r="H106" s="26"/>
      <c r="I106" s="38">
        <f>ИЮН.21!I106+F106-E106</f>
        <v>0</v>
      </c>
    </row>
    <row r="107" spans="1:9" x14ac:dyDescent="0.25">
      <c r="A107" s="71"/>
      <c r="B107" s="26">
        <v>102</v>
      </c>
      <c r="C107" s="27"/>
      <c r="D107" s="26"/>
      <c r="E107" s="72"/>
      <c r="F107" s="73"/>
      <c r="G107" s="74"/>
      <c r="H107" s="75"/>
      <c r="I107" s="38">
        <f>ИЮН.21!I107+F107-E107</f>
        <v>0</v>
      </c>
    </row>
    <row r="108" spans="1:9" x14ac:dyDescent="0.25">
      <c r="A108" s="71"/>
      <c r="B108" s="26">
        <v>103</v>
      </c>
      <c r="C108" s="27"/>
      <c r="D108" s="26"/>
      <c r="E108" s="72"/>
      <c r="F108" s="73"/>
      <c r="G108" s="74"/>
      <c r="H108" s="26"/>
      <c r="I108" s="38">
        <f>ИЮН.21!I108+F108-E108</f>
        <v>0</v>
      </c>
    </row>
    <row r="109" spans="1:9" x14ac:dyDescent="0.25">
      <c r="A109" s="71"/>
      <c r="B109" s="26">
        <v>104</v>
      </c>
      <c r="C109" s="27"/>
      <c r="D109" s="26"/>
      <c r="E109" s="72">
        <v>620</v>
      </c>
      <c r="F109" s="73"/>
      <c r="G109" s="74"/>
      <c r="H109" s="26"/>
      <c r="I109" s="38">
        <f>ИЮН.21!I109+F109-E109</f>
        <v>-4340</v>
      </c>
    </row>
    <row r="110" spans="1:9" x14ac:dyDescent="0.25">
      <c r="A110" s="71"/>
      <c r="B110" s="26">
        <v>105</v>
      </c>
      <c r="C110" s="27"/>
      <c r="D110" s="26"/>
      <c r="E110" s="72"/>
      <c r="F110" s="73"/>
      <c r="G110" s="74"/>
      <c r="H110" s="26"/>
      <c r="I110" s="38">
        <f>ИЮН.21!I110+F110-E110</f>
        <v>0</v>
      </c>
    </row>
    <row r="111" spans="1:9" x14ac:dyDescent="0.25">
      <c r="A111" s="77"/>
      <c r="B111" s="26">
        <v>106</v>
      </c>
      <c r="C111" s="27"/>
      <c r="D111" s="26"/>
      <c r="E111" s="72"/>
      <c r="F111" s="73"/>
      <c r="G111" s="74"/>
      <c r="H111" s="26"/>
      <c r="I111" s="38">
        <f>ИЮН.21!I111+F111-E111</f>
        <v>0</v>
      </c>
    </row>
    <row r="112" spans="1:9" x14ac:dyDescent="0.25">
      <c r="A112" s="77"/>
      <c r="B112" s="26">
        <v>107</v>
      </c>
      <c r="C112" s="27"/>
      <c r="D112" s="26"/>
      <c r="E112" s="72"/>
      <c r="F112" s="73"/>
      <c r="G112" s="74"/>
      <c r="H112" s="75"/>
      <c r="I112" s="38">
        <f>ИЮН.21!I112+F112-E112</f>
        <v>0</v>
      </c>
    </row>
    <row r="113" spans="1:9" x14ac:dyDescent="0.25">
      <c r="A113" s="77"/>
      <c r="B113" s="26">
        <v>108</v>
      </c>
      <c r="C113" s="27"/>
      <c r="D113" s="26"/>
      <c r="E113" s="72"/>
      <c r="F113" s="73"/>
      <c r="G113" s="74"/>
      <c r="H113" s="75"/>
      <c r="I113" s="38">
        <f>ИЮН.21!I113+F113-E113</f>
        <v>0</v>
      </c>
    </row>
    <row r="114" spans="1:9" x14ac:dyDescent="0.25">
      <c r="A114" s="77"/>
      <c r="B114" s="26">
        <v>109</v>
      </c>
      <c r="C114" s="27"/>
      <c r="D114" s="26"/>
      <c r="E114" s="72"/>
      <c r="F114" s="73"/>
      <c r="G114" s="74"/>
      <c r="H114" s="75"/>
      <c r="I114" s="38">
        <f>ИЮН.21!I114+F114-E114</f>
        <v>0</v>
      </c>
    </row>
    <row r="115" spans="1:9" x14ac:dyDescent="0.25">
      <c r="A115" s="77"/>
      <c r="B115" s="26">
        <v>110</v>
      </c>
      <c r="C115" s="27"/>
      <c r="D115" s="26"/>
      <c r="E115" s="72">
        <v>620</v>
      </c>
      <c r="F115" s="73"/>
      <c r="G115" s="74"/>
      <c r="H115" s="26"/>
      <c r="I115" s="38">
        <f>ИЮН.21!I115+F115-E115</f>
        <v>-4340</v>
      </c>
    </row>
    <row r="116" spans="1:9" x14ac:dyDescent="0.25">
      <c r="A116" s="77"/>
      <c r="B116" s="26">
        <v>111</v>
      </c>
      <c r="C116" s="27"/>
      <c r="D116" s="26"/>
      <c r="E116" s="72">
        <v>620</v>
      </c>
      <c r="F116" s="73"/>
      <c r="G116" s="74"/>
      <c r="H116" s="26"/>
      <c r="I116" s="38">
        <f>ИЮН.21!I116+F116-E116</f>
        <v>660</v>
      </c>
    </row>
    <row r="117" spans="1:9" x14ac:dyDescent="0.25">
      <c r="A117" s="77"/>
      <c r="B117" s="26">
        <v>112</v>
      </c>
      <c r="C117" s="27"/>
      <c r="D117" s="26"/>
      <c r="E117" s="72"/>
      <c r="F117" s="73"/>
      <c r="G117" s="74"/>
      <c r="H117" s="26"/>
      <c r="I117" s="38">
        <f>ИЮН.21!I117+F117-E117</f>
        <v>0</v>
      </c>
    </row>
    <row r="118" spans="1:9" x14ac:dyDescent="0.25">
      <c r="A118" s="77"/>
      <c r="B118" s="26">
        <v>113</v>
      </c>
      <c r="C118" s="27"/>
      <c r="D118" s="26"/>
      <c r="E118" s="72">
        <v>620</v>
      </c>
      <c r="F118" s="73"/>
      <c r="G118" s="74"/>
      <c r="H118" s="26"/>
      <c r="I118" s="38">
        <f>ИЮН.21!I118+F118-E118</f>
        <v>5660</v>
      </c>
    </row>
    <row r="119" spans="1:9" x14ac:dyDescent="0.25">
      <c r="A119" s="77"/>
      <c r="B119" s="26">
        <v>114</v>
      </c>
      <c r="C119" s="27"/>
      <c r="D119" s="26"/>
      <c r="E119" s="72">
        <v>620</v>
      </c>
      <c r="F119" s="73"/>
      <c r="G119" s="74"/>
      <c r="H119" s="26"/>
      <c r="I119" s="38">
        <f>ИЮН.21!I119+F119-E119</f>
        <v>-4340</v>
      </c>
    </row>
    <row r="120" spans="1:9" x14ac:dyDescent="0.25">
      <c r="A120" s="77"/>
      <c r="B120" s="26">
        <v>115</v>
      </c>
      <c r="C120" s="27"/>
      <c r="D120" s="26"/>
      <c r="E120" s="72"/>
      <c r="F120" s="73"/>
      <c r="G120" s="74"/>
      <c r="H120" s="26"/>
      <c r="I120" s="38">
        <f>ИЮН.21!I120+F120-E120</f>
        <v>0</v>
      </c>
    </row>
    <row r="121" spans="1:9" x14ac:dyDescent="0.25">
      <c r="A121" s="77"/>
      <c r="B121" s="26">
        <v>116</v>
      </c>
      <c r="C121" s="27"/>
      <c r="D121" s="26"/>
      <c r="E121" s="72"/>
      <c r="F121" s="73"/>
      <c r="G121" s="74"/>
      <c r="H121" s="26"/>
      <c r="I121" s="38">
        <f>ИЮН.21!I121+F121-E121</f>
        <v>0</v>
      </c>
    </row>
    <row r="122" spans="1:9" x14ac:dyDescent="0.25">
      <c r="A122" s="77"/>
      <c r="B122" s="26">
        <v>117</v>
      </c>
      <c r="C122" s="50"/>
      <c r="D122" s="26"/>
      <c r="E122" s="72">
        <v>620</v>
      </c>
      <c r="F122" s="73"/>
      <c r="G122" s="74"/>
      <c r="H122" s="26"/>
      <c r="I122" s="38">
        <f>ИЮН.21!I122+F122-E122</f>
        <v>-4340</v>
      </c>
    </row>
    <row r="123" spans="1:9" x14ac:dyDescent="0.25">
      <c r="A123" s="77"/>
      <c r="B123" s="26">
        <v>118</v>
      </c>
      <c r="C123" s="27"/>
      <c r="D123" s="26"/>
      <c r="E123" s="72">
        <v>620</v>
      </c>
      <c r="F123" s="73"/>
      <c r="G123" s="74"/>
      <c r="H123" s="26"/>
      <c r="I123" s="38">
        <f>ИЮН.21!I123+F123-E123</f>
        <v>-4340</v>
      </c>
    </row>
    <row r="124" spans="1:9" x14ac:dyDescent="0.25">
      <c r="A124" s="77"/>
      <c r="B124" s="26">
        <v>119</v>
      </c>
      <c r="C124" s="27"/>
      <c r="D124" s="26"/>
      <c r="E124" s="72">
        <v>620</v>
      </c>
      <c r="F124" s="73"/>
      <c r="G124" s="74"/>
      <c r="H124" s="75"/>
      <c r="I124" s="38">
        <f>ИЮН.21!I124+F124-E124</f>
        <v>3310</v>
      </c>
    </row>
    <row r="125" spans="1:9" x14ac:dyDescent="0.25">
      <c r="A125" s="77"/>
      <c r="B125" s="26">
        <v>120</v>
      </c>
      <c r="C125" s="27"/>
      <c r="D125" s="26"/>
      <c r="E125" s="72"/>
      <c r="F125" s="79"/>
      <c r="G125" s="26"/>
      <c r="H125" s="75"/>
      <c r="I125" s="38">
        <f>ИЮН.21!I125+F125-E125</f>
        <v>0</v>
      </c>
    </row>
    <row r="126" spans="1:9" x14ac:dyDescent="0.25">
      <c r="A126" s="77"/>
      <c r="B126" s="26">
        <v>121</v>
      </c>
      <c r="C126" s="27"/>
      <c r="D126" s="26"/>
      <c r="E126" s="72">
        <v>620</v>
      </c>
      <c r="F126" s="73"/>
      <c r="G126" s="74"/>
      <c r="H126" s="26"/>
      <c r="I126" s="38">
        <f>ИЮН.21!I126+F126-E126</f>
        <v>-4340</v>
      </c>
    </row>
    <row r="127" spans="1:9" x14ac:dyDescent="0.25">
      <c r="A127" s="77"/>
      <c r="B127" s="26">
        <v>122</v>
      </c>
      <c r="C127" s="27"/>
      <c r="D127" s="26"/>
      <c r="E127" s="72"/>
      <c r="F127" s="73"/>
      <c r="G127" s="74"/>
      <c r="H127" s="26"/>
      <c r="I127" s="38">
        <f>ИЮН.21!I127+F127-E127</f>
        <v>0</v>
      </c>
    </row>
    <row r="128" spans="1:9" x14ac:dyDescent="0.25">
      <c r="A128" s="77"/>
      <c r="B128" s="26">
        <v>123</v>
      </c>
      <c r="C128" s="27"/>
      <c r="D128" s="26"/>
      <c r="E128" s="72">
        <v>620</v>
      </c>
      <c r="F128" s="73"/>
      <c r="G128" s="74"/>
      <c r="H128" s="26"/>
      <c r="I128" s="38">
        <f>ИЮН.21!I128+F128-E128</f>
        <v>-4340</v>
      </c>
    </row>
    <row r="129" spans="1:9" x14ac:dyDescent="0.25">
      <c r="A129" s="77"/>
      <c r="B129" s="26">
        <v>124</v>
      </c>
      <c r="C129" s="27"/>
      <c r="D129" s="26"/>
      <c r="E129" s="72">
        <v>620</v>
      </c>
      <c r="F129" s="73"/>
      <c r="G129" s="74"/>
      <c r="H129" s="26"/>
      <c r="I129" s="38">
        <f>ИЮН.21!I129+F129-E129</f>
        <v>8660</v>
      </c>
    </row>
    <row r="130" spans="1:9" x14ac:dyDescent="0.25">
      <c r="A130" s="77"/>
      <c r="B130" s="26">
        <v>125</v>
      </c>
      <c r="C130" s="27"/>
      <c r="D130" s="26"/>
      <c r="E130" s="72">
        <v>620</v>
      </c>
      <c r="F130" s="73">
        <v>400</v>
      </c>
      <c r="G130" s="74" t="s">
        <v>263</v>
      </c>
      <c r="H130" s="75">
        <v>44397</v>
      </c>
      <c r="I130" s="38">
        <f>ИЮН.21!I130+F130-E130</f>
        <v>-70</v>
      </c>
    </row>
    <row r="131" spans="1:9" x14ac:dyDescent="0.25">
      <c r="A131" s="77"/>
      <c r="B131" s="26">
        <v>126</v>
      </c>
      <c r="C131" s="27"/>
      <c r="D131" s="26"/>
      <c r="E131" s="72">
        <v>620</v>
      </c>
      <c r="F131" s="73"/>
      <c r="G131" s="74"/>
      <c r="H131" s="75"/>
      <c r="I131" s="38">
        <f>ИЮН.21!I131+F131-E131</f>
        <v>-3690</v>
      </c>
    </row>
    <row r="132" spans="1:9" x14ac:dyDescent="0.25">
      <c r="A132" s="77"/>
      <c r="B132" s="26">
        <v>127</v>
      </c>
      <c r="C132" s="27"/>
      <c r="D132" s="26"/>
      <c r="E132" s="72">
        <v>620</v>
      </c>
      <c r="F132" s="73"/>
      <c r="G132" s="74"/>
      <c r="H132" s="75"/>
      <c r="I132" s="38">
        <f>ИЮН.21!I132+F132-E132</f>
        <v>-4340</v>
      </c>
    </row>
    <row r="133" spans="1:9" x14ac:dyDescent="0.25">
      <c r="A133" s="77"/>
      <c r="B133" s="26">
        <v>128</v>
      </c>
      <c r="C133" s="27"/>
      <c r="D133" s="26"/>
      <c r="E133" s="72">
        <v>620</v>
      </c>
      <c r="F133" s="73"/>
      <c r="G133" s="74"/>
      <c r="H133" s="75"/>
      <c r="I133" s="38">
        <f>ИЮН.21!I133+F133-E133</f>
        <v>-4340</v>
      </c>
    </row>
    <row r="134" spans="1:9" x14ac:dyDescent="0.25">
      <c r="A134" s="77"/>
      <c r="B134" s="26">
        <v>129</v>
      </c>
      <c r="C134" s="27"/>
      <c r="D134" s="26"/>
      <c r="E134" s="72">
        <v>620</v>
      </c>
      <c r="F134" s="73"/>
      <c r="G134" s="74"/>
      <c r="H134" s="75"/>
      <c r="I134" s="38">
        <f>ИЮН.21!I134+F134-E134</f>
        <v>-4340</v>
      </c>
    </row>
    <row r="135" spans="1:9" x14ac:dyDescent="0.25">
      <c r="A135" s="71"/>
      <c r="B135" s="26">
        <v>130</v>
      </c>
      <c r="C135" s="27"/>
      <c r="D135" s="26"/>
      <c r="E135" s="72">
        <v>620</v>
      </c>
      <c r="F135" s="73"/>
      <c r="G135" s="74"/>
      <c r="H135" s="75"/>
      <c r="I135" s="38">
        <f>ИЮН.21!I135+F135-E135</f>
        <v>-4340</v>
      </c>
    </row>
    <row r="136" spans="1:9" x14ac:dyDescent="0.25">
      <c r="A136" s="71"/>
      <c r="B136" s="26">
        <v>131</v>
      </c>
      <c r="C136" s="27"/>
      <c r="D136" s="26"/>
      <c r="E136" s="72">
        <v>620</v>
      </c>
      <c r="F136" s="73"/>
      <c r="G136" s="74"/>
      <c r="H136" s="26"/>
      <c r="I136" s="38">
        <f>ИЮН.21!I136+F136-E136</f>
        <v>-4340</v>
      </c>
    </row>
    <row r="137" spans="1:9" x14ac:dyDescent="0.25">
      <c r="A137" s="71"/>
      <c r="B137" s="26">
        <v>132</v>
      </c>
      <c r="C137" s="27"/>
      <c r="D137" s="26"/>
      <c r="E137" s="72">
        <v>620</v>
      </c>
      <c r="F137" s="73"/>
      <c r="G137" s="74"/>
      <c r="H137" s="75"/>
      <c r="I137" s="38">
        <f>ИЮН.21!I137+F137-E137</f>
        <v>-4340</v>
      </c>
    </row>
    <row r="138" spans="1:9" x14ac:dyDescent="0.25">
      <c r="A138" s="77"/>
      <c r="B138" s="26">
        <v>133</v>
      </c>
      <c r="C138" s="27"/>
      <c r="D138" s="26"/>
      <c r="E138" s="72">
        <v>620</v>
      </c>
      <c r="F138" s="73"/>
      <c r="G138" s="74"/>
      <c r="H138" s="75"/>
      <c r="I138" s="38">
        <f>ИЮН.21!I138+F138-E138</f>
        <v>660</v>
      </c>
    </row>
    <row r="139" spans="1:9" x14ac:dyDescent="0.25">
      <c r="A139" s="77"/>
      <c r="B139" s="26">
        <v>134</v>
      </c>
      <c r="C139" s="27"/>
      <c r="D139" s="26"/>
      <c r="E139" s="72">
        <v>620</v>
      </c>
      <c r="F139" s="38"/>
      <c r="G139" s="74"/>
      <c r="H139" s="75"/>
      <c r="I139" s="38">
        <f>ИЮН.21!I139+F139-E139</f>
        <v>-2840</v>
      </c>
    </row>
    <row r="140" spans="1:9" x14ac:dyDescent="0.25">
      <c r="A140" s="77"/>
      <c r="B140" s="26">
        <v>135</v>
      </c>
      <c r="C140" s="27"/>
      <c r="D140" s="26"/>
      <c r="E140" s="72">
        <v>620</v>
      </c>
      <c r="F140" s="73"/>
      <c r="G140" s="74"/>
      <c r="H140" s="75"/>
      <c r="I140" s="38">
        <f>ИЮН.21!I140+F140-E140</f>
        <v>-450</v>
      </c>
    </row>
    <row r="141" spans="1:9" x14ac:dyDescent="0.25">
      <c r="A141" s="77"/>
      <c r="B141" s="26">
        <v>136</v>
      </c>
      <c r="C141" s="27"/>
      <c r="D141" s="26"/>
      <c r="E141" s="72">
        <v>620</v>
      </c>
      <c r="F141" s="73"/>
      <c r="G141" s="74"/>
      <c r="H141" s="26"/>
      <c r="I141" s="38">
        <f>ИЮН.21!I141+F141-E141</f>
        <v>-2840</v>
      </c>
    </row>
    <row r="142" spans="1:9" x14ac:dyDescent="0.25">
      <c r="A142" s="77"/>
      <c r="B142" s="26">
        <v>137</v>
      </c>
      <c r="C142" s="27"/>
      <c r="D142" s="26"/>
      <c r="E142" s="72"/>
      <c r="F142" s="73"/>
      <c r="G142" s="74"/>
      <c r="H142" s="26"/>
      <c r="I142" s="38">
        <f>ИЮН.21!I142+F142-E142</f>
        <v>0</v>
      </c>
    </row>
    <row r="143" spans="1:9" x14ac:dyDescent="0.25">
      <c r="A143" s="77"/>
      <c r="B143" s="26">
        <v>138</v>
      </c>
      <c r="C143" s="27"/>
      <c r="D143" s="26"/>
      <c r="E143" s="72">
        <v>620</v>
      </c>
      <c r="F143" s="73"/>
      <c r="G143" s="74"/>
      <c r="H143" s="26"/>
      <c r="I143" s="38">
        <f>ИЮН.21!I143+F143-E143</f>
        <v>-2840</v>
      </c>
    </row>
    <row r="144" spans="1:9" x14ac:dyDescent="0.25">
      <c r="A144" s="77"/>
      <c r="B144" s="26">
        <v>139</v>
      </c>
      <c r="C144" s="27"/>
      <c r="D144" s="26"/>
      <c r="E144" s="72">
        <v>620</v>
      </c>
      <c r="F144" s="73"/>
      <c r="G144" s="74"/>
      <c r="H144" s="26"/>
      <c r="I144" s="38">
        <f>ИЮН.21!I144+F144-E144</f>
        <v>-4340</v>
      </c>
    </row>
    <row r="145" spans="1:9" x14ac:dyDescent="0.25">
      <c r="A145" s="77"/>
      <c r="B145" s="26">
        <v>140</v>
      </c>
      <c r="C145" s="27"/>
      <c r="D145" s="26"/>
      <c r="E145" s="72">
        <v>620</v>
      </c>
      <c r="F145" s="73"/>
      <c r="G145" s="74"/>
      <c r="H145" s="26"/>
      <c r="I145" s="38">
        <f>ИЮН.21!I145+F145-E145</f>
        <v>6860</v>
      </c>
    </row>
    <row r="146" spans="1:9" x14ac:dyDescent="0.25">
      <c r="A146" s="77"/>
      <c r="B146" s="26">
        <v>141</v>
      </c>
      <c r="C146" s="27"/>
      <c r="D146" s="26"/>
      <c r="E146" s="72"/>
      <c r="F146" s="73"/>
      <c r="G146" s="74"/>
      <c r="H146" s="26"/>
      <c r="I146" s="38">
        <f>ИЮН.21!I146+F146-E146</f>
        <v>0</v>
      </c>
    </row>
    <row r="147" spans="1:9" x14ac:dyDescent="0.25">
      <c r="A147" s="77"/>
      <c r="B147" s="26">
        <v>142</v>
      </c>
      <c r="C147" s="27"/>
      <c r="D147" s="26"/>
      <c r="E147" s="72">
        <v>620</v>
      </c>
      <c r="F147" s="73"/>
      <c r="G147" s="74"/>
      <c r="H147" s="26"/>
      <c r="I147" s="38">
        <f>ИЮН.21!I147+F147-E147</f>
        <v>-4340</v>
      </c>
    </row>
    <row r="148" spans="1:9" x14ac:dyDescent="0.25">
      <c r="A148" s="77"/>
      <c r="B148" s="26">
        <v>143</v>
      </c>
      <c r="C148" s="27"/>
      <c r="D148" s="26"/>
      <c r="E148" s="72">
        <v>620</v>
      </c>
      <c r="F148" s="73"/>
      <c r="G148" s="74"/>
      <c r="H148" s="26"/>
      <c r="I148" s="38">
        <f>ИЮН.21!I148+F148-E148</f>
        <v>-4340</v>
      </c>
    </row>
    <row r="149" spans="1:9" x14ac:dyDescent="0.25">
      <c r="A149" s="77"/>
      <c r="B149" s="26">
        <v>144</v>
      </c>
      <c r="C149" s="27"/>
      <c r="D149" s="26"/>
      <c r="E149" s="72">
        <v>620</v>
      </c>
      <c r="F149" s="73">
        <v>4700</v>
      </c>
      <c r="G149" s="74" t="s">
        <v>259</v>
      </c>
      <c r="H149" s="75">
        <v>44390</v>
      </c>
      <c r="I149" s="38">
        <f>ИЮН.21!I149+F149-E149</f>
        <v>4560</v>
      </c>
    </row>
    <row r="150" spans="1:9" x14ac:dyDescent="0.25">
      <c r="A150" s="77"/>
      <c r="B150" s="26">
        <v>145</v>
      </c>
      <c r="C150" s="27"/>
      <c r="D150" s="26"/>
      <c r="E150" s="72">
        <v>620</v>
      </c>
      <c r="F150" s="73"/>
      <c r="G150" s="74"/>
      <c r="H150" s="26"/>
      <c r="I150" s="38">
        <f>ИЮН.21!I150+F150-E150</f>
        <v>8797</v>
      </c>
    </row>
    <row r="151" spans="1:9" x14ac:dyDescent="0.25">
      <c r="A151" s="77"/>
      <c r="B151" s="26">
        <v>146</v>
      </c>
      <c r="C151" s="27"/>
      <c r="D151" s="26"/>
      <c r="E151" s="72">
        <v>620</v>
      </c>
      <c r="F151" s="73"/>
      <c r="G151" s="74"/>
      <c r="H151" s="75"/>
      <c r="I151" s="38">
        <f>ИЮН.21!I151+F151-E151</f>
        <v>-4340</v>
      </c>
    </row>
    <row r="152" spans="1:9" x14ac:dyDescent="0.25">
      <c r="A152" s="77"/>
      <c r="B152" s="26">
        <v>147</v>
      </c>
      <c r="C152" s="27"/>
      <c r="D152" s="26"/>
      <c r="E152" s="72">
        <v>620</v>
      </c>
      <c r="F152" s="38"/>
      <c r="G152" s="74"/>
      <c r="H152" s="75"/>
      <c r="I152" s="38">
        <f>ИЮН.21!I152+F152-E152</f>
        <v>-4340</v>
      </c>
    </row>
    <row r="153" spans="1:9" x14ac:dyDescent="0.25">
      <c r="A153" s="77"/>
      <c r="B153" s="26">
        <v>148</v>
      </c>
      <c r="C153" s="27"/>
      <c r="D153" s="26"/>
      <c r="E153" s="72"/>
      <c r="F153" s="73"/>
      <c r="G153" s="74"/>
      <c r="H153" s="26"/>
      <c r="I153" s="38">
        <f>ИЮН.21!I153+F153-E153</f>
        <v>0</v>
      </c>
    </row>
    <row r="154" spans="1:9" x14ac:dyDescent="0.25">
      <c r="A154" s="77"/>
      <c r="B154" s="26">
        <v>149</v>
      </c>
      <c r="C154" s="27"/>
      <c r="D154" s="26"/>
      <c r="E154" s="72">
        <v>620</v>
      </c>
      <c r="F154" s="73">
        <v>10000</v>
      </c>
      <c r="G154" s="74" t="s">
        <v>264</v>
      </c>
      <c r="H154" s="75">
        <v>44397</v>
      </c>
      <c r="I154" s="38">
        <f>ИЮН.21!I154+F154-E154</f>
        <v>5660</v>
      </c>
    </row>
    <row r="155" spans="1:9" x14ac:dyDescent="0.25">
      <c r="A155" s="77"/>
      <c r="B155" s="26">
        <v>150</v>
      </c>
      <c r="C155" s="27"/>
      <c r="D155" s="26"/>
      <c r="E155" s="72">
        <v>620</v>
      </c>
      <c r="F155" s="73"/>
      <c r="G155" s="74"/>
      <c r="H155" s="75"/>
      <c r="I155" s="38">
        <f>ИЮН.21!I155+F155-E155</f>
        <v>-4340</v>
      </c>
    </row>
    <row r="156" spans="1:9" x14ac:dyDescent="0.25">
      <c r="A156" s="77"/>
      <c r="B156" s="26">
        <v>151</v>
      </c>
      <c r="C156" s="27"/>
      <c r="D156" s="26"/>
      <c r="E156" s="72">
        <v>620</v>
      </c>
      <c r="F156" s="73"/>
      <c r="G156" s="74"/>
      <c r="H156" s="26"/>
      <c r="I156" s="38">
        <f>ИЮН.21!I156+F156-E156</f>
        <v>-4340</v>
      </c>
    </row>
    <row r="157" spans="1:9" x14ac:dyDescent="0.25">
      <c r="A157" s="77"/>
      <c r="B157" s="26">
        <v>152</v>
      </c>
      <c r="C157" s="27"/>
      <c r="D157" s="26"/>
      <c r="E157" s="72">
        <v>620</v>
      </c>
      <c r="F157" s="73"/>
      <c r="G157" s="74"/>
      <c r="H157" s="26"/>
      <c r="I157" s="38">
        <f>ИЮН.21!I157+F157-E157</f>
        <v>-4340</v>
      </c>
    </row>
    <row r="158" spans="1:9" x14ac:dyDescent="0.25">
      <c r="A158" s="77"/>
      <c r="B158" s="26">
        <v>153</v>
      </c>
      <c r="C158" s="27"/>
      <c r="D158" s="26"/>
      <c r="E158" s="72">
        <v>620</v>
      </c>
      <c r="F158" s="73"/>
      <c r="G158" s="74"/>
      <c r="H158" s="26"/>
      <c r="I158" s="38">
        <f>ИЮН.21!I158+F158-E158</f>
        <v>-3580</v>
      </c>
    </row>
    <row r="159" spans="1:9" x14ac:dyDescent="0.25">
      <c r="A159" s="77"/>
      <c r="B159" s="26">
        <v>154</v>
      </c>
      <c r="C159" s="27"/>
      <c r="D159" s="26"/>
      <c r="E159" s="72">
        <v>620</v>
      </c>
      <c r="F159" s="73"/>
      <c r="G159" s="74"/>
      <c r="H159" s="26"/>
      <c r="I159" s="38">
        <f>ИЮН.21!I159+F159-E159</f>
        <v>-4340</v>
      </c>
    </row>
    <row r="160" spans="1:9" x14ac:dyDescent="0.25">
      <c r="A160" s="77"/>
      <c r="B160" s="26">
        <v>155</v>
      </c>
      <c r="C160" s="27"/>
      <c r="D160" s="26"/>
      <c r="E160" s="72">
        <v>620</v>
      </c>
      <c r="F160" s="73"/>
      <c r="G160" s="74"/>
      <c r="H160" s="26"/>
      <c r="I160" s="38">
        <f>ИЮН.21!I160+F160-E160</f>
        <v>-4340</v>
      </c>
    </row>
    <row r="161" spans="1:9" x14ac:dyDescent="0.25">
      <c r="A161" s="77"/>
      <c r="B161" s="26">
        <v>156</v>
      </c>
      <c r="C161" s="27"/>
      <c r="D161" s="26"/>
      <c r="E161" s="72">
        <v>620</v>
      </c>
      <c r="F161" s="73"/>
      <c r="G161" s="74"/>
      <c r="H161" s="26"/>
      <c r="I161" s="38">
        <f>ИЮН.21!I161+F161-E161</f>
        <v>-4340</v>
      </c>
    </row>
    <row r="162" spans="1:9" x14ac:dyDescent="0.25">
      <c r="A162" s="77"/>
      <c r="B162" s="26">
        <v>157</v>
      </c>
      <c r="C162" s="27"/>
      <c r="D162" s="26"/>
      <c r="E162" s="72">
        <v>620</v>
      </c>
      <c r="F162" s="73"/>
      <c r="G162" s="74"/>
      <c r="H162" s="26"/>
      <c r="I162" s="38">
        <f>ИЮН.21!I162+F162-E162</f>
        <v>-4340</v>
      </c>
    </row>
    <row r="163" spans="1:9" x14ac:dyDescent="0.25">
      <c r="A163" s="77"/>
      <c r="B163" s="26">
        <v>158</v>
      </c>
      <c r="C163" s="27"/>
      <c r="D163" s="26"/>
      <c r="E163" s="72">
        <v>620</v>
      </c>
      <c r="F163" s="73"/>
      <c r="G163" s="74"/>
      <c r="H163" s="26"/>
      <c r="I163" s="38">
        <f>ИЮН.21!I163+F163-E163</f>
        <v>-3690</v>
      </c>
    </row>
    <row r="164" spans="1:9" x14ac:dyDescent="0.25">
      <c r="A164" s="77"/>
      <c r="B164" s="26">
        <v>159</v>
      </c>
      <c r="C164" s="27"/>
      <c r="D164" s="26"/>
      <c r="E164" s="72">
        <v>620</v>
      </c>
      <c r="F164" s="73"/>
      <c r="G164" s="74"/>
      <c r="H164" s="75"/>
      <c r="I164" s="38">
        <f>ИЮН.21!I164+F164-E164</f>
        <v>-4340</v>
      </c>
    </row>
    <row r="165" spans="1:9" x14ac:dyDescent="0.25">
      <c r="A165" s="77"/>
      <c r="B165" s="26">
        <v>160</v>
      </c>
      <c r="C165" s="27"/>
      <c r="D165" s="26"/>
      <c r="E165" s="72">
        <v>620</v>
      </c>
      <c r="F165" s="73"/>
      <c r="G165" s="74"/>
      <c r="H165" s="26"/>
      <c r="I165" s="38">
        <f>ИЮН.21!I165+F165-E165</f>
        <v>-4340</v>
      </c>
    </row>
    <row r="166" spans="1:9" x14ac:dyDescent="0.25">
      <c r="A166" s="77"/>
      <c r="B166" s="26">
        <v>161</v>
      </c>
      <c r="C166" s="27"/>
      <c r="D166" s="26"/>
      <c r="E166" s="72">
        <v>620</v>
      </c>
      <c r="F166" s="73"/>
      <c r="G166" s="74"/>
      <c r="H166" s="26"/>
      <c r="I166" s="38">
        <f>ИЮН.21!I166+F166-E166</f>
        <v>-4340</v>
      </c>
    </row>
    <row r="167" spans="1:9" x14ac:dyDescent="0.25">
      <c r="A167" s="77"/>
      <c r="B167" s="26">
        <v>162</v>
      </c>
      <c r="C167" s="27"/>
      <c r="D167" s="26"/>
      <c r="E167" s="72">
        <v>620</v>
      </c>
      <c r="F167" s="73"/>
      <c r="G167" s="74"/>
      <c r="H167" s="26"/>
      <c r="I167" s="38">
        <f>ИЮН.21!I167+F167-E167</f>
        <v>-4340</v>
      </c>
    </row>
    <row r="168" spans="1:9" x14ac:dyDescent="0.25">
      <c r="A168" s="77"/>
      <c r="B168" s="26">
        <v>163</v>
      </c>
      <c r="C168" s="27"/>
      <c r="D168" s="26"/>
      <c r="E168" s="72">
        <v>620</v>
      </c>
      <c r="F168" s="73"/>
      <c r="G168" s="74"/>
      <c r="H168" s="75"/>
      <c r="I168" s="38">
        <f>ИЮН.21!I168+F168-E168</f>
        <v>-4340</v>
      </c>
    </row>
    <row r="169" spans="1:9" x14ac:dyDescent="0.25">
      <c r="A169" s="77"/>
      <c r="B169" s="26">
        <v>164</v>
      </c>
      <c r="C169" s="27"/>
      <c r="D169" s="26"/>
      <c r="E169" s="72">
        <v>620</v>
      </c>
      <c r="F169" s="73"/>
      <c r="G169" s="74"/>
      <c r="H169" s="75"/>
      <c r="I169" s="38">
        <f>ИЮН.21!I169+F169-E169</f>
        <v>-4340</v>
      </c>
    </row>
    <row r="170" spans="1:9" x14ac:dyDescent="0.25">
      <c r="A170" s="71"/>
      <c r="B170" s="26">
        <v>165</v>
      </c>
      <c r="C170" s="27"/>
      <c r="D170" s="26"/>
      <c r="E170" s="72">
        <v>620</v>
      </c>
      <c r="F170" s="73"/>
      <c r="G170" s="74"/>
      <c r="H170" s="75"/>
      <c r="I170" s="38">
        <f>ИЮН.21!I170+F170-E170</f>
        <v>-4340</v>
      </c>
    </row>
    <row r="171" spans="1:9" x14ac:dyDescent="0.25">
      <c r="A171" s="71"/>
      <c r="B171" s="26">
        <v>166</v>
      </c>
      <c r="C171" s="27"/>
      <c r="D171" s="26"/>
      <c r="E171" s="72">
        <v>620</v>
      </c>
      <c r="F171" s="73"/>
      <c r="G171" s="74"/>
      <c r="H171" s="26"/>
      <c r="I171" s="38">
        <f>ИЮН.21!I171+F171-E171</f>
        <v>-4340</v>
      </c>
    </row>
    <row r="172" spans="1:9" x14ac:dyDescent="0.25">
      <c r="A172" s="71"/>
      <c r="B172" s="26">
        <v>167</v>
      </c>
      <c r="C172" s="27"/>
      <c r="D172" s="26"/>
      <c r="E172" s="72">
        <v>620</v>
      </c>
      <c r="F172" s="73"/>
      <c r="G172" s="74"/>
      <c r="H172" s="26"/>
      <c r="I172" s="38">
        <f>ИЮН.21!I172+F172-E172</f>
        <v>-4340</v>
      </c>
    </row>
    <row r="173" spans="1:9" x14ac:dyDescent="0.25">
      <c r="A173" s="71"/>
      <c r="B173" s="26">
        <v>168</v>
      </c>
      <c r="C173" s="27"/>
      <c r="D173" s="26"/>
      <c r="E173" s="72">
        <v>620</v>
      </c>
      <c r="F173" s="73"/>
      <c r="G173" s="74"/>
      <c r="H173" s="26"/>
      <c r="I173" s="38">
        <f>ИЮН.21!I173+F173-E173</f>
        <v>-4340</v>
      </c>
    </row>
    <row r="174" spans="1:9" x14ac:dyDescent="0.25">
      <c r="A174" s="71"/>
      <c r="B174" s="26">
        <v>169</v>
      </c>
      <c r="C174" s="27"/>
      <c r="D174" s="26"/>
      <c r="E174" s="72">
        <v>620</v>
      </c>
      <c r="F174" s="73"/>
      <c r="G174" s="74"/>
      <c r="H174" s="26"/>
      <c r="I174" s="38">
        <f>ИЮН.21!I174+F174-E174</f>
        <v>-4340</v>
      </c>
    </row>
    <row r="175" spans="1:9" x14ac:dyDescent="0.25">
      <c r="A175" s="71"/>
      <c r="B175" s="26">
        <v>170</v>
      </c>
      <c r="C175" s="27"/>
      <c r="D175" s="26"/>
      <c r="E175" s="72">
        <v>620</v>
      </c>
      <c r="F175" s="73"/>
      <c r="G175" s="74"/>
      <c r="H175" s="26"/>
      <c r="I175" s="38">
        <f>ИЮН.21!I175+F175-E175</f>
        <v>-4340</v>
      </c>
    </row>
    <row r="176" spans="1:9" x14ac:dyDescent="0.25">
      <c r="A176" s="71"/>
      <c r="B176" s="26">
        <v>171</v>
      </c>
      <c r="C176" s="27"/>
      <c r="D176" s="26"/>
      <c r="E176" s="72">
        <v>620</v>
      </c>
      <c r="F176" s="73"/>
      <c r="G176" s="74"/>
      <c r="H176" s="26"/>
      <c r="I176" s="38">
        <f>ИЮН.21!I176+F176-E176</f>
        <v>-4340</v>
      </c>
    </row>
    <row r="177" spans="1:9" x14ac:dyDescent="0.25">
      <c r="A177" s="71"/>
      <c r="B177" s="26">
        <v>172</v>
      </c>
      <c r="C177" s="27"/>
      <c r="D177" s="26"/>
      <c r="E177" s="72">
        <v>620</v>
      </c>
      <c r="F177" s="73"/>
      <c r="G177" s="74"/>
      <c r="H177" s="26"/>
      <c r="I177" s="38">
        <f>ИЮН.21!I177+F177-E177</f>
        <v>7435</v>
      </c>
    </row>
    <row r="178" spans="1:9" x14ac:dyDescent="0.25">
      <c r="A178" s="71"/>
      <c r="B178" s="26">
        <v>173</v>
      </c>
      <c r="C178" s="27"/>
      <c r="D178" s="26"/>
      <c r="E178" s="72">
        <v>620</v>
      </c>
      <c r="F178" s="73"/>
      <c r="G178" s="74"/>
      <c r="H178" s="26"/>
      <c r="I178" s="38">
        <f>ИЮН.21!I178+F178-E178</f>
        <v>-4340</v>
      </c>
    </row>
    <row r="179" spans="1:9" x14ac:dyDescent="0.25">
      <c r="A179" s="71"/>
      <c r="B179" s="26">
        <v>174</v>
      </c>
      <c r="C179" s="27"/>
      <c r="D179" s="26"/>
      <c r="E179" s="72">
        <v>620</v>
      </c>
      <c r="F179" s="73"/>
      <c r="G179" s="74"/>
      <c r="H179" s="26"/>
      <c r="I179" s="38">
        <f>ИЮН.21!I179+F179-E179</f>
        <v>-4340</v>
      </c>
    </row>
    <row r="180" spans="1:9" x14ac:dyDescent="0.25">
      <c r="A180" s="71"/>
      <c r="B180" s="26">
        <v>175</v>
      </c>
      <c r="C180" s="27"/>
      <c r="D180" s="26"/>
      <c r="E180" s="72">
        <v>620</v>
      </c>
      <c r="F180" s="73"/>
      <c r="G180" s="74"/>
      <c r="H180" s="26"/>
      <c r="I180" s="38">
        <f>ИЮН.21!I180+F180-E180</f>
        <v>-4340</v>
      </c>
    </row>
    <row r="181" spans="1:9" x14ac:dyDescent="0.25">
      <c r="A181" s="71"/>
      <c r="B181" s="26">
        <v>176</v>
      </c>
      <c r="C181" s="27"/>
      <c r="D181" s="26"/>
      <c r="E181" s="72">
        <v>620</v>
      </c>
      <c r="F181" s="73"/>
      <c r="G181" s="74"/>
      <c r="H181" s="26"/>
      <c r="I181" s="38">
        <f>ИЮН.21!I181+F181-E181</f>
        <v>-4340</v>
      </c>
    </row>
    <row r="182" spans="1:9" x14ac:dyDescent="0.25">
      <c r="A182" s="71"/>
      <c r="B182" s="26">
        <v>177</v>
      </c>
      <c r="C182" s="27"/>
      <c r="D182" s="26"/>
      <c r="E182" s="72">
        <v>620</v>
      </c>
      <c r="F182" s="38"/>
      <c r="G182" s="74"/>
      <c r="H182" s="75"/>
      <c r="I182" s="38">
        <f>ИЮН.21!I182+F182-E182</f>
        <v>-4340</v>
      </c>
    </row>
    <row r="183" spans="1:9" x14ac:dyDescent="0.25">
      <c r="A183" s="71"/>
      <c r="B183" s="26">
        <v>178</v>
      </c>
      <c r="C183" s="27"/>
      <c r="D183" s="26"/>
      <c r="E183" s="72">
        <v>620</v>
      </c>
      <c r="F183" s="73"/>
      <c r="G183" s="74"/>
      <c r="H183" s="75"/>
      <c r="I183" s="38">
        <f>ИЮН.21!I183+F183-E183</f>
        <v>-4340</v>
      </c>
    </row>
    <row r="184" spans="1:9" x14ac:dyDescent="0.25">
      <c r="A184" s="71"/>
      <c r="B184" s="26">
        <v>179</v>
      </c>
      <c r="C184" s="27"/>
      <c r="D184" s="26"/>
      <c r="E184" s="72">
        <v>620</v>
      </c>
      <c r="F184" s="73">
        <v>937</v>
      </c>
      <c r="G184" s="74" t="s">
        <v>255</v>
      </c>
      <c r="H184" s="75">
        <v>44382</v>
      </c>
      <c r="I184" s="38">
        <f>ИЮН.21!I184+F184-E184</f>
        <v>11597</v>
      </c>
    </row>
    <row r="185" spans="1:9" x14ac:dyDescent="0.25">
      <c r="A185" s="71"/>
      <c r="B185" s="26">
        <v>180</v>
      </c>
      <c r="C185" s="27"/>
      <c r="D185" s="26"/>
      <c r="E185" s="72">
        <v>620</v>
      </c>
      <c r="F185" s="73">
        <v>2000</v>
      </c>
      <c r="G185" s="74" t="s">
        <v>260</v>
      </c>
      <c r="H185" s="75">
        <v>44391</v>
      </c>
      <c r="I185" s="38">
        <f>ИЮН.21!I185+F185-E185</f>
        <v>5660</v>
      </c>
    </row>
    <row r="186" spans="1:9" x14ac:dyDescent="0.25">
      <c r="A186" s="71"/>
      <c r="B186" s="26">
        <v>181</v>
      </c>
      <c r="C186" s="27"/>
      <c r="D186" s="26"/>
      <c r="E186" s="72">
        <v>620</v>
      </c>
      <c r="F186" s="73"/>
      <c r="G186" s="74"/>
      <c r="H186" s="26"/>
      <c r="I186" s="38">
        <f>ИЮН.21!I186+F186-E186</f>
        <v>-4340</v>
      </c>
    </row>
    <row r="187" spans="1:9" x14ac:dyDescent="0.25">
      <c r="A187" s="71"/>
      <c r="B187" s="26">
        <v>182</v>
      </c>
      <c r="C187" s="27"/>
      <c r="D187" s="26"/>
      <c r="E187" s="72">
        <v>620</v>
      </c>
      <c r="F187" s="73"/>
      <c r="G187" s="74"/>
      <c r="H187" s="75"/>
      <c r="I187" s="38">
        <f>ИЮН.21!I187+F187-E187</f>
        <v>-4340</v>
      </c>
    </row>
    <row r="188" spans="1:9" x14ac:dyDescent="0.25">
      <c r="A188" s="71"/>
      <c r="B188" s="26">
        <v>183</v>
      </c>
      <c r="C188" s="27"/>
      <c r="D188" s="26"/>
      <c r="E188" s="72">
        <v>620</v>
      </c>
      <c r="F188" s="73"/>
      <c r="G188" s="74"/>
      <c r="H188" s="75"/>
      <c r="I188" s="38">
        <f>ИЮН.21!I188+F188-E188</f>
        <v>-4340</v>
      </c>
    </row>
    <row r="189" spans="1:9" x14ac:dyDescent="0.25">
      <c r="A189" s="71"/>
      <c r="B189" s="26">
        <v>184</v>
      </c>
      <c r="C189" s="27"/>
      <c r="D189" s="26"/>
      <c r="E189" s="72">
        <v>620</v>
      </c>
      <c r="F189" s="73"/>
      <c r="G189" s="74"/>
      <c r="H189" s="26"/>
      <c r="I189" s="38">
        <f>ИЮН.21!I189+F189-E189</f>
        <v>-4340</v>
      </c>
    </row>
    <row r="190" spans="1:9" x14ac:dyDescent="0.25">
      <c r="A190" s="71"/>
      <c r="B190" s="26">
        <v>185</v>
      </c>
      <c r="C190" s="27"/>
      <c r="D190" s="26"/>
      <c r="E190" s="72">
        <v>620</v>
      </c>
      <c r="F190" s="73"/>
      <c r="G190" s="74"/>
      <c r="H190" s="26"/>
      <c r="I190" s="38">
        <f>ИЮН.21!I190+F190-E190</f>
        <v>-4340</v>
      </c>
    </row>
    <row r="191" spans="1:9" x14ac:dyDescent="0.25">
      <c r="A191" s="71"/>
      <c r="B191" s="26">
        <v>186</v>
      </c>
      <c r="C191" s="27"/>
      <c r="D191" s="26"/>
      <c r="E191" s="72">
        <v>620</v>
      </c>
      <c r="F191" s="73"/>
      <c r="G191" s="74"/>
      <c r="H191" s="75"/>
      <c r="I191" s="38">
        <f>ИЮН.21!I191+F191-E191</f>
        <v>-4340</v>
      </c>
    </row>
    <row r="192" spans="1:9" x14ac:dyDescent="0.25">
      <c r="A192" s="71"/>
      <c r="B192" s="26">
        <v>187</v>
      </c>
      <c r="C192" s="27"/>
      <c r="D192" s="26"/>
      <c r="E192" s="72">
        <v>620</v>
      </c>
      <c r="F192" s="73"/>
      <c r="G192" s="74"/>
      <c r="H192" s="26"/>
      <c r="I192" s="38">
        <f>ИЮН.21!I192+F192-E192</f>
        <v>-4340</v>
      </c>
    </row>
    <row r="193" spans="1:9" x14ac:dyDescent="0.25">
      <c r="A193" s="71"/>
      <c r="B193" s="26">
        <v>188</v>
      </c>
      <c r="C193" s="27"/>
      <c r="D193" s="26"/>
      <c r="E193" s="72">
        <v>620</v>
      </c>
      <c r="F193" s="73"/>
      <c r="G193" s="74"/>
      <c r="H193" s="26"/>
      <c r="I193" s="38">
        <f>ИЮН.21!I193+F193-E193</f>
        <v>-4340</v>
      </c>
    </row>
    <row r="194" spans="1:9" x14ac:dyDescent="0.25">
      <c r="A194" s="71"/>
      <c r="B194" s="26">
        <v>189</v>
      </c>
      <c r="C194" s="27"/>
      <c r="D194" s="26"/>
      <c r="E194" s="72">
        <v>620</v>
      </c>
      <c r="F194" s="73"/>
      <c r="G194" s="74"/>
      <c r="H194" s="26"/>
      <c r="I194" s="38">
        <f>ИЮН.21!I194+F194-E194</f>
        <v>357</v>
      </c>
    </row>
    <row r="195" spans="1:9" x14ac:dyDescent="0.25">
      <c r="A195" s="71"/>
      <c r="B195" s="26">
        <v>190</v>
      </c>
      <c r="C195" s="27"/>
      <c r="D195" s="26"/>
      <c r="E195" s="72">
        <v>620</v>
      </c>
      <c r="F195" s="73"/>
      <c r="G195" s="74"/>
      <c r="H195" s="26"/>
      <c r="I195" s="38">
        <f>ИЮН.21!I195+F195-E195</f>
        <v>-4340</v>
      </c>
    </row>
    <row r="196" spans="1:9" x14ac:dyDescent="0.25">
      <c r="A196" s="71"/>
      <c r="B196" s="26">
        <v>191</v>
      </c>
      <c r="C196" s="27"/>
      <c r="D196" s="26"/>
      <c r="E196" s="72"/>
      <c r="F196" s="73"/>
      <c r="G196" s="74"/>
      <c r="H196" s="26"/>
      <c r="I196" s="38">
        <f>ИЮН.21!I196+F196-E196</f>
        <v>0</v>
      </c>
    </row>
    <row r="197" spans="1:9" x14ac:dyDescent="0.25">
      <c r="A197" s="71"/>
      <c r="B197" s="26">
        <v>192</v>
      </c>
      <c r="C197" s="27"/>
      <c r="D197" s="26"/>
      <c r="E197" s="72">
        <v>620</v>
      </c>
      <c r="F197" s="73"/>
      <c r="G197" s="74"/>
      <c r="H197" s="75"/>
      <c r="I197" s="38">
        <f>ИЮН.21!I197+F197-E197</f>
        <v>-4340</v>
      </c>
    </row>
    <row r="198" spans="1:9" x14ac:dyDescent="0.25">
      <c r="A198" s="71"/>
      <c r="B198" s="26">
        <v>193</v>
      </c>
      <c r="C198" s="26"/>
      <c r="D198" s="26"/>
      <c r="E198" s="72">
        <v>620</v>
      </c>
      <c r="F198" s="73"/>
      <c r="G198" s="74"/>
      <c r="H198" s="75"/>
      <c r="I198" s="38">
        <f>ИЮН.21!I198+F198-E198</f>
        <v>-4340</v>
      </c>
    </row>
    <row r="199" spans="1:9" x14ac:dyDescent="0.25">
      <c r="A199" s="71"/>
      <c r="B199" s="26">
        <v>194</v>
      </c>
      <c r="C199" s="27"/>
      <c r="D199" s="26"/>
      <c r="E199" s="72">
        <v>620</v>
      </c>
      <c r="F199" s="73"/>
      <c r="G199" s="74"/>
      <c r="H199" s="26"/>
      <c r="I199" s="38">
        <f>ИЮН.21!I199+F199-E199</f>
        <v>-4340</v>
      </c>
    </row>
    <row r="200" spans="1:9" x14ac:dyDescent="0.25">
      <c r="A200" s="71"/>
      <c r="B200" s="26">
        <v>195</v>
      </c>
      <c r="C200" s="27"/>
      <c r="D200" s="26"/>
      <c r="E200" s="72">
        <v>620</v>
      </c>
      <c r="F200" s="73"/>
      <c r="G200" s="74"/>
      <c r="H200" s="26"/>
      <c r="I200" s="38">
        <f>ИЮН.21!I200+F200-E200</f>
        <v>-4340</v>
      </c>
    </row>
    <row r="201" spans="1:9" x14ac:dyDescent="0.25">
      <c r="A201" s="71"/>
      <c r="B201" s="26">
        <v>196</v>
      </c>
      <c r="C201" s="27"/>
      <c r="D201" s="26"/>
      <c r="E201" s="72">
        <v>620</v>
      </c>
      <c r="F201" s="73"/>
      <c r="G201" s="74"/>
      <c r="H201" s="26"/>
      <c r="I201" s="38">
        <f>ИЮН.21!I201+F201-E201</f>
        <v>-4340</v>
      </c>
    </row>
    <row r="202" spans="1:9" x14ac:dyDescent="0.25">
      <c r="A202" s="71"/>
      <c r="B202" s="26">
        <v>197</v>
      </c>
      <c r="C202" s="27"/>
      <c r="D202" s="26"/>
      <c r="E202" s="72">
        <v>620</v>
      </c>
      <c r="F202" s="73"/>
      <c r="G202" s="74"/>
      <c r="H202" s="75"/>
      <c r="I202" s="38">
        <f>ИЮН.21!I202+F202-E202</f>
        <v>-4340</v>
      </c>
    </row>
    <row r="203" spans="1:9" x14ac:dyDescent="0.25">
      <c r="A203" s="71"/>
      <c r="B203" s="26">
        <v>198</v>
      </c>
      <c r="C203" s="27"/>
      <c r="D203" s="26"/>
      <c r="E203" s="72">
        <v>620</v>
      </c>
      <c r="F203" s="73"/>
      <c r="G203" s="74"/>
      <c r="H203" s="75"/>
      <c r="I203" s="38">
        <f>ИЮН.21!I203+F203-E203</f>
        <v>-4340</v>
      </c>
    </row>
    <row r="204" spans="1:9" x14ac:dyDescent="0.25">
      <c r="A204" s="71"/>
      <c r="B204" s="26">
        <v>199</v>
      </c>
      <c r="C204" s="27"/>
      <c r="D204" s="26"/>
      <c r="E204" s="72">
        <v>620</v>
      </c>
      <c r="F204" s="73"/>
      <c r="G204" s="74"/>
      <c r="H204" s="75"/>
      <c r="I204" s="38">
        <f>ИЮН.21!I204+F204-E204</f>
        <v>-4340</v>
      </c>
    </row>
    <row r="205" spans="1:9" x14ac:dyDescent="0.25">
      <c r="A205" s="71"/>
      <c r="B205" s="26">
        <v>200</v>
      </c>
      <c r="C205" s="81"/>
      <c r="D205" s="26"/>
      <c r="E205" s="72">
        <v>620</v>
      </c>
      <c r="F205" s="73"/>
      <c r="G205" s="74"/>
      <c r="H205" s="26"/>
      <c r="I205" s="38">
        <f>ИЮН.21!I205+F205-E205</f>
        <v>10620</v>
      </c>
    </row>
    <row r="206" spans="1:9" x14ac:dyDescent="0.25">
      <c r="A206" s="71"/>
      <c r="B206" s="26">
        <v>201</v>
      </c>
      <c r="C206" s="27"/>
      <c r="D206" s="26"/>
      <c r="E206" s="72">
        <v>620</v>
      </c>
      <c r="F206" s="73"/>
      <c r="G206" s="74"/>
      <c r="H206" s="26"/>
      <c r="I206" s="38">
        <f>ИЮН.21!I206+F206-E206</f>
        <v>-4340</v>
      </c>
    </row>
    <row r="207" spans="1:9" x14ac:dyDescent="0.25">
      <c r="A207" s="71"/>
      <c r="B207" s="26">
        <v>202</v>
      </c>
      <c r="C207" s="27"/>
      <c r="D207" s="26"/>
      <c r="E207" s="72">
        <v>620</v>
      </c>
      <c r="F207" s="73"/>
      <c r="G207" s="74"/>
      <c r="H207" s="26"/>
      <c r="I207" s="38">
        <f>ИЮН.21!I207+F207-E207</f>
        <v>0</v>
      </c>
    </row>
    <row r="208" spans="1:9" x14ac:dyDescent="0.25">
      <c r="A208" s="71"/>
      <c r="B208" s="26">
        <v>203</v>
      </c>
      <c r="C208" s="27"/>
      <c r="D208" s="26"/>
      <c r="E208" s="72">
        <v>620</v>
      </c>
      <c r="F208" s="73"/>
      <c r="G208" s="74"/>
      <c r="H208" s="75"/>
      <c r="I208" s="38">
        <f>ИЮН.21!I208+F208-E208</f>
        <v>3230</v>
      </c>
    </row>
    <row r="209" spans="1:9" x14ac:dyDescent="0.25">
      <c r="A209" s="71"/>
      <c r="B209" s="26">
        <v>204</v>
      </c>
      <c r="C209" s="27"/>
      <c r="D209" s="26"/>
      <c r="E209" s="72">
        <v>620</v>
      </c>
      <c r="F209" s="73"/>
      <c r="G209" s="74"/>
      <c r="H209" s="26"/>
      <c r="I209" s="38">
        <f>ИЮН.21!I209+F209-E209</f>
        <v>10660</v>
      </c>
    </row>
    <row r="210" spans="1:9" x14ac:dyDescent="0.25">
      <c r="A210" s="71"/>
      <c r="B210" s="26">
        <v>205</v>
      </c>
      <c r="C210" s="27"/>
      <c r="D210" s="26"/>
      <c r="E210" s="72">
        <v>620</v>
      </c>
      <c r="F210" s="73"/>
      <c r="G210" s="74"/>
      <c r="H210" s="26"/>
      <c r="I210" s="38">
        <f>ИЮН.21!I210+F210-E210</f>
        <v>-3690</v>
      </c>
    </row>
    <row r="211" spans="1:9" x14ac:dyDescent="0.25">
      <c r="A211" s="71"/>
      <c r="B211" s="26">
        <v>206</v>
      </c>
      <c r="C211" s="27"/>
      <c r="D211" s="26"/>
      <c r="E211" s="72">
        <v>620</v>
      </c>
      <c r="F211" s="73"/>
      <c r="G211" s="74"/>
      <c r="H211" s="26"/>
      <c r="I211" s="38">
        <f>ИЮН.21!I211+F211-E211</f>
        <v>-4340</v>
      </c>
    </row>
    <row r="212" spans="1:9" x14ac:dyDescent="0.25">
      <c r="A212" s="71"/>
      <c r="B212" s="26">
        <v>207</v>
      </c>
      <c r="C212" s="27"/>
      <c r="D212" s="26"/>
      <c r="E212" s="72">
        <v>620</v>
      </c>
      <c r="F212" s="73"/>
      <c r="G212" s="74"/>
      <c r="H212" s="26"/>
      <c r="I212" s="38">
        <f>ИЮН.21!I212+F212-E212</f>
        <v>-4340</v>
      </c>
    </row>
    <row r="213" spans="1:9" x14ac:dyDescent="0.25">
      <c r="A213" s="71"/>
      <c r="B213" s="26">
        <v>208</v>
      </c>
      <c r="C213" s="27"/>
      <c r="D213" s="26"/>
      <c r="E213" s="72">
        <v>620</v>
      </c>
      <c r="F213" s="73"/>
      <c r="G213" s="74"/>
      <c r="H213" s="26"/>
      <c r="I213" s="38">
        <f>ИЮН.21!I213+F213-E213</f>
        <v>-4340</v>
      </c>
    </row>
    <row r="214" spans="1:9" x14ac:dyDescent="0.25">
      <c r="A214" s="71"/>
      <c r="B214" s="26">
        <v>209</v>
      </c>
      <c r="C214" s="52"/>
      <c r="D214" s="26"/>
      <c r="E214" s="72">
        <v>620</v>
      </c>
      <c r="F214" s="73"/>
      <c r="G214" s="74"/>
      <c r="H214" s="26"/>
      <c r="I214" s="38">
        <f>ИЮН.21!I214+F214-E214</f>
        <v>-4340</v>
      </c>
    </row>
    <row r="215" spans="1:9" x14ac:dyDescent="0.25">
      <c r="A215" s="71"/>
      <c r="B215" s="26">
        <v>210</v>
      </c>
      <c r="C215" s="52"/>
      <c r="D215" s="26"/>
      <c r="E215" s="72">
        <v>620</v>
      </c>
      <c r="F215" s="73"/>
      <c r="G215" s="74"/>
      <c r="H215" s="26"/>
      <c r="I215" s="38">
        <f>ИЮН.21!I215+F215-E215</f>
        <v>-4340</v>
      </c>
    </row>
    <row r="216" spans="1:9" x14ac:dyDescent="0.25">
      <c r="A216" s="71"/>
      <c r="B216" s="26">
        <v>211</v>
      </c>
      <c r="C216" s="52"/>
      <c r="D216" s="26"/>
      <c r="E216" s="72">
        <v>620</v>
      </c>
      <c r="F216" s="73"/>
      <c r="G216" s="74"/>
      <c r="H216" s="26"/>
      <c r="I216" s="38">
        <f>ИЮН.21!I216+F216-E216</f>
        <v>-4340</v>
      </c>
    </row>
    <row r="217" spans="1:9" x14ac:dyDescent="0.25">
      <c r="A217" s="71"/>
      <c r="B217" s="26">
        <v>212</v>
      </c>
      <c r="C217" s="52"/>
      <c r="D217" s="26"/>
      <c r="E217" s="72">
        <v>620</v>
      </c>
      <c r="F217" s="73"/>
      <c r="G217" s="74"/>
      <c r="H217" s="26"/>
      <c r="I217" s="38">
        <f>ИЮН.21!I217+F217-E217</f>
        <v>-4340</v>
      </c>
    </row>
    <row r="218" spans="1:9" x14ac:dyDescent="0.25">
      <c r="A218" s="71"/>
      <c r="B218" s="26">
        <v>213</v>
      </c>
      <c r="C218" s="52"/>
      <c r="D218" s="26"/>
      <c r="E218" s="72">
        <v>620</v>
      </c>
      <c r="F218" s="73"/>
      <c r="G218" s="74"/>
      <c r="H218" s="26"/>
      <c r="I218" s="38">
        <f>ИЮН.21!I218+F218-E218</f>
        <v>-4340</v>
      </c>
    </row>
    <row r="219" spans="1:9" x14ac:dyDescent="0.25">
      <c r="A219" s="71"/>
      <c r="B219" s="26">
        <v>214</v>
      </c>
      <c r="C219" s="27"/>
      <c r="D219" s="26"/>
      <c r="E219" s="72"/>
      <c r="F219" s="73"/>
      <c r="G219" s="74"/>
      <c r="H219" s="75"/>
      <c r="I219" s="38">
        <f>ИЮН.21!I219+F219-E219</f>
        <v>0</v>
      </c>
    </row>
    <row r="220" spans="1:9" x14ac:dyDescent="0.25">
      <c r="A220" s="71"/>
      <c r="B220" s="26">
        <v>215</v>
      </c>
      <c r="C220" s="27"/>
      <c r="D220" s="26"/>
      <c r="E220" s="72"/>
      <c r="F220" s="73"/>
      <c r="G220" s="74"/>
      <c r="H220" s="26"/>
      <c r="I220" s="38">
        <f>ИЮН.21!I220+F220-E220</f>
        <v>0</v>
      </c>
    </row>
    <row r="221" spans="1:9" x14ac:dyDescent="0.25">
      <c r="A221" s="71"/>
      <c r="B221" s="26">
        <v>216</v>
      </c>
      <c r="C221" s="27"/>
      <c r="D221" s="26"/>
      <c r="E221" s="72"/>
      <c r="F221" s="73"/>
      <c r="G221" s="74"/>
      <c r="H221" s="26"/>
      <c r="I221" s="38">
        <f>ИЮН.21!I221+F221-E221</f>
        <v>0</v>
      </c>
    </row>
    <row r="222" spans="1:9" x14ac:dyDescent="0.25">
      <c r="A222" s="71"/>
      <c r="B222" s="26">
        <v>217</v>
      </c>
      <c r="C222" s="27"/>
      <c r="D222" s="26"/>
      <c r="E222" s="72"/>
      <c r="F222" s="73"/>
      <c r="G222" s="74"/>
      <c r="H222" s="26"/>
      <c r="I222" s="38">
        <f>ИЮН.21!I222+F222-E222</f>
        <v>0</v>
      </c>
    </row>
    <row r="223" spans="1:9" x14ac:dyDescent="0.25">
      <c r="A223" s="71"/>
      <c r="B223" s="26">
        <v>218</v>
      </c>
      <c r="C223" s="27"/>
      <c r="D223" s="26"/>
      <c r="E223" s="72"/>
      <c r="F223" s="73"/>
      <c r="G223" s="74"/>
      <c r="H223" s="26"/>
      <c r="I223" s="38">
        <f>ИЮН.21!I223+F223-E223</f>
        <v>0</v>
      </c>
    </row>
    <row r="224" spans="1:9" x14ac:dyDescent="0.25">
      <c r="A224" s="71"/>
      <c r="B224" s="26">
        <v>219</v>
      </c>
      <c r="C224" s="27"/>
      <c r="D224" s="26"/>
      <c r="E224" s="72"/>
      <c r="F224" s="73"/>
      <c r="G224" s="74"/>
      <c r="H224" s="26"/>
      <c r="I224" s="38">
        <f>ИЮН.21!I224+F224-E224</f>
        <v>0</v>
      </c>
    </row>
    <row r="225" spans="1:9" x14ac:dyDescent="0.25">
      <c r="A225" s="71"/>
      <c r="B225" s="26">
        <v>220</v>
      </c>
      <c r="C225" s="27"/>
      <c r="D225" s="26"/>
      <c r="E225" s="72"/>
      <c r="F225" s="73"/>
      <c r="G225" s="74"/>
      <c r="H225" s="26"/>
      <c r="I225" s="38">
        <f>ИЮН.21!I225+F225-E225</f>
        <v>0</v>
      </c>
    </row>
    <row r="226" spans="1:9" x14ac:dyDescent="0.25">
      <c r="A226" s="71"/>
      <c r="B226" s="26">
        <v>221</v>
      </c>
      <c r="C226" s="27"/>
      <c r="D226" s="26"/>
      <c r="E226" s="72"/>
      <c r="F226" s="73"/>
      <c r="G226" s="74"/>
      <c r="H226" s="26"/>
      <c r="I226" s="38">
        <f>ИЮН.21!I226+F226-E226</f>
        <v>0</v>
      </c>
    </row>
    <row r="227" spans="1:9" x14ac:dyDescent="0.25">
      <c r="A227" s="71"/>
      <c r="B227" s="26">
        <v>222</v>
      </c>
      <c r="C227" s="27"/>
      <c r="D227" s="26"/>
      <c r="E227" s="72"/>
      <c r="F227" s="73"/>
      <c r="G227" s="74"/>
      <c r="H227" s="26"/>
      <c r="I227" s="38">
        <f>ИЮН.21!I227+F227-E227</f>
        <v>0</v>
      </c>
    </row>
    <row r="228" spans="1:9" x14ac:dyDescent="0.25">
      <c r="A228" s="71"/>
      <c r="B228" s="26">
        <v>223</v>
      </c>
      <c r="C228" s="27"/>
      <c r="D228" s="26"/>
      <c r="E228" s="72"/>
      <c r="F228" s="79"/>
      <c r="G228" s="74"/>
      <c r="H228" s="26"/>
      <c r="I228" s="38">
        <f>ИЮН.21!I228+F228-E228</f>
        <v>0</v>
      </c>
    </row>
    <row r="229" spans="1:9" x14ac:dyDescent="0.25">
      <c r="A229" s="71"/>
      <c r="B229" s="26">
        <v>224</v>
      </c>
      <c r="C229" s="27"/>
      <c r="D229" s="26"/>
      <c r="E229" s="72"/>
      <c r="F229" s="73"/>
      <c r="G229" s="74"/>
      <c r="H229" s="75"/>
      <c r="I229" s="38">
        <f>ИЮН.21!I229+F229-E229</f>
        <v>0</v>
      </c>
    </row>
    <row r="230" spans="1:9" x14ac:dyDescent="0.25">
      <c r="A230" s="71"/>
      <c r="B230" s="26">
        <v>225</v>
      </c>
      <c r="C230" s="27"/>
      <c r="D230" s="26"/>
      <c r="E230" s="72"/>
      <c r="F230" s="73"/>
      <c r="G230" s="74"/>
      <c r="H230" s="26"/>
      <c r="I230" s="38">
        <f>ИЮН.21!I230+F230-E230</f>
        <v>0</v>
      </c>
    </row>
    <row r="231" spans="1:9" x14ac:dyDescent="0.25">
      <c r="A231" s="71"/>
      <c r="B231" s="26">
        <v>226</v>
      </c>
      <c r="C231" s="27"/>
      <c r="D231" s="26"/>
      <c r="E231" s="72"/>
      <c r="F231" s="73"/>
      <c r="G231" s="74"/>
      <c r="H231" s="75"/>
      <c r="I231" s="38">
        <f>ИЮН.21!I231+F231-E231</f>
        <v>0</v>
      </c>
    </row>
    <row r="232" spans="1:9" x14ac:dyDescent="0.25">
      <c r="A232" s="71"/>
      <c r="B232" s="26">
        <v>227</v>
      </c>
      <c r="C232" s="53"/>
      <c r="D232" s="26"/>
      <c r="E232" s="72"/>
      <c r="F232" s="73"/>
      <c r="G232" s="74"/>
      <c r="H232" s="26"/>
      <c r="I232" s="38">
        <f>ИЮН.21!I232+F232-E232</f>
        <v>0</v>
      </c>
    </row>
    <row r="233" spans="1:9" x14ac:dyDescent="0.25">
      <c r="A233" s="71"/>
      <c r="B233" s="26">
        <v>228</v>
      </c>
      <c r="C233" s="53"/>
      <c r="D233" s="26"/>
      <c r="E233" s="72"/>
      <c r="F233" s="73"/>
      <c r="G233" s="74"/>
      <c r="H233" s="26"/>
      <c r="I233" s="38">
        <f>ИЮН.21!I233+F233-E233</f>
        <v>0</v>
      </c>
    </row>
    <row r="234" spans="1:9" x14ac:dyDescent="0.25">
      <c r="A234" s="71"/>
      <c r="B234" s="26">
        <v>229</v>
      </c>
      <c r="C234" s="27"/>
      <c r="D234" s="26"/>
      <c r="E234" s="72"/>
      <c r="F234" s="73"/>
      <c r="G234" s="74"/>
      <c r="H234" s="26"/>
      <c r="I234" s="38">
        <f>ИЮН.21!I234+F234-E234</f>
        <v>0</v>
      </c>
    </row>
    <row r="235" spans="1:9" x14ac:dyDescent="0.25">
      <c r="A235" s="71"/>
      <c r="B235" s="26">
        <v>230</v>
      </c>
      <c r="C235" s="27"/>
      <c r="D235" s="26"/>
      <c r="E235" s="72"/>
      <c r="F235" s="73"/>
      <c r="G235" s="74"/>
      <c r="H235" s="26"/>
      <c r="I235" s="38">
        <f>ИЮН.21!I235+F235-E235</f>
        <v>0</v>
      </c>
    </row>
    <row r="236" spans="1:9" x14ac:dyDescent="0.25">
      <c r="A236" s="77"/>
      <c r="B236" s="26">
        <v>231</v>
      </c>
      <c r="C236" s="27"/>
      <c r="D236" s="26"/>
      <c r="E236" s="72"/>
      <c r="F236" s="73"/>
      <c r="G236" s="74"/>
      <c r="H236" s="75"/>
      <c r="I236" s="38">
        <f>ИЮН.21!I236+F236-E236</f>
        <v>0</v>
      </c>
    </row>
    <row r="237" spans="1:9" x14ac:dyDescent="0.25">
      <c r="A237" s="77"/>
      <c r="B237" s="26">
        <v>232</v>
      </c>
      <c r="C237" s="27"/>
      <c r="D237" s="26"/>
      <c r="E237" s="72"/>
      <c r="F237" s="73"/>
      <c r="G237" s="74"/>
      <c r="H237" s="75"/>
      <c r="I237" s="38">
        <f>ИЮН.21!I237+F237-E237</f>
        <v>0</v>
      </c>
    </row>
    <row r="238" spans="1:9" x14ac:dyDescent="0.25">
      <c r="A238" s="77"/>
      <c r="B238" s="26">
        <v>233</v>
      </c>
      <c r="C238" s="27"/>
      <c r="D238" s="26"/>
      <c r="E238" s="72"/>
      <c r="F238" s="73"/>
      <c r="G238" s="74"/>
      <c r="H238" s="26"/>
      <c r="I238" s="38">
        <f>ИЮН.21!I238+F238-E238</f>
        <v>0</v>
      </c>
    </row>
    <row r="239" spans="1:9" x14ac:dyDescent="0.25">
      <c r="A239" s="77"/>
      <c r="B239" s="26">
        <v>234</v>
      </c>
      <c r="C239" s="27"/>
      <c r="D239" s="26"/>
      <c r="E239" s="72"/>
      <c r="F239" s="73"/>
      <c r="G239" s="74"/>
      <c r="H239" s="75"/>
      <c r="I239" s="38">
        <f>ИЮН.21!I239+F239-E239</f>
        <v>0</v>
      </c>
    </row>
    <row r="240" spans="1:9" x14ac:dyDescent="0.25">
      <c r="A240" s="77"/>
      <c r="B240" s="26">
        <v>235</v>
      </c>
      <c r="C240" s="27"/>
      <c r="D240" s="26"/>
      <c r="E240" s="72"/>
      <c r="F240" s="73"/>
      <c r="G240" s="74"/>
      <c r="H240" s="75"/>
      <c r="I240" s="38">
        <f>ИЮН.21!I240+F240-E240</f>
        <v>0</v>
      </c>
    </row>
    <row r="241" spans="1:9" x14ac:dyDescent="0.25">
      <c r="A241" s="77"/>
      <c r="B241" s="26">
        <v>236</v>
      </c>
      <c r="C241" s="27"/>
      <c r="D241" s="26"/>
      <c r="E241" s="72"/>
      <c r="F241" s="73"/>
      <c r="G241" s="74"/>
      <c r="H241" s="26"/>
      <c r="I241" s="38">
        <f>ИЮН.21!I241+F241-E241</f>
        <v>0</v>
      </c>
    </row>
    <row r="242" spans="1:9" x14ac:dyDescent="0.25">
      <c r="A242" s="77"/>
      <c r="B242" s="26">
        <v>237</v>
      </c>
      <c r="C242" s="27"/>
      <c r="D242" s="26"/>
      <c r="E242" s="72"/>
      <c r="F242" s="73"/>
      <c r="G242" s="74"/>
      <c r="H242" s="26"/>
      <c r="I242" s="38">
        <f>ИЮН.21!I242+F242-E242</f>
        <v>0</v>
      </c>
    </row>
    <row r="243" spans="1:9" x14ac:dyDescent="0.25">
      <c r="A243" s="77"/>
      <c r="B243" s="26">
        <v>238</v>
      </c>
      <c r="C243" s="27"/>
      <c r="D243" s="26"/>
      <c r="E243" s="72"/>
      <c r="F243" s="73"/>
      <c r="G243" s="74"/>
      <c r="H243" s="75"/>
      <c r="I243" s="38">
        <f>ИЮН.21!I243+F243-E243</f>
        <v>0</v>
      </c>
    </row>
    <row r="244" spans="1:9" x14ac:dyDescent="0.25">
      <c r="A244" s="77"/>
      <c r="B244" s="26">
        <v>239</v>
      </c>
      <c r="C244" s="27"/>
      <c r="D244" s="26"/>
      <c r="E244" s="72"/>
      <c r="F244" s="73"/>
      <c r="G244" s="74"/>
      <c r="H244" s="26"/>
      <c r="I244" s="38">
        <f>ИЮН.21!I244+F244-E244</f>
        <v>0</v>
      </c>
    </row>
    <row r="245" spans="1:9" x14ac:dyDescent="0.25">
      <c r="A245" s="77"/>
      <c r="B245" s="26">
        <v>240</v>
      </c>
      <c r="C245" s="27"/>
      <c r="D245" s="26"/>
      <c r="E245" s="72"/>
      <c r="F245" s="73"/>
      <c r="G245" s="74"/>
      <c r="H245" s="75"/>
      <c r="I245" s="38">
        <f>ИЮН.21!I245+F245-E245</f>
        <v>0</v>
      </c>
    </row>
    <row r="246" spans="1:9" x14ac:dyDescent="0.25">
      <c r="A246" s="77"/>
      <c r="B246" s="26">
        <v>241</v>
      </c>
      <c r="C246" s="27"/>
      <c r="D246" s="26"/>
      <c r="E246" s="72"/>
      <c r="F246" s="73"/>
      <c r="G246" s="74"/>
      <c r="H246" s="26"/>
      <c r="I246" s="38">
        <f>ИЮН.21!I246+F246-E246</f>
        <v>0</v>
      </c>
    </row>
    <row r="247" spans="1:9" x14ac:dyDescent="0.25">
      <c r="A247" s="77"/>
      <c r="B247" s="26">
        <v>242</v>
      </c>
      <c r="C247" s="27"/>
      <c r="D247" s="26"/>
      <c r="E247" s="72"/>
      <c r="F247" s="73"/>
      <c r="G247" s="74"/>
      <c r="H247" s="26"/>
      <c r="I247" s="38">
        <f>ИЮН.21!I247+F247-E247</f>
        <v>0</v>
      </c>
    </row>
    <row r="248" spans="1:9" x14ac:dyDescent="0.25">
      <c r="A248" s="77"/>
      <c r="B248" s="26">
        <v>243</v>
      </c>
      <c r="C248" s="27"/>
      <c r="D248" s="26"/>
      <c r="E248" s="72"/>
      <c r="F248" s="73"/>
      <c r="G248" s="74"/>
      <c r="H248" s="26"/>
      <c r="I248" s="38">
        <f>ИЮН.21!I248+F248-E248</f>
        <v>0</v>
      </c>
    </row>
    <row r="249" spans="1:9" x14ac:dyDescent="0.25">
      <c r="A249" s="77"/>
      <c r="B249" s="26">
        <v>244</v>
      </c>
      <c r="C249" s="27"/>
      <c r="D249" s="26"/>
      <c r="E249" s="72"/>
      <c r="F249" s="73"/>
      <c r="G249" s="74"/>
      <c r="H249" s="26"/>
      <c r="I249" s="38">
        <f>ИЮН.21!I249+F249-E249</f>
        <v>0</v>
      </c>
    </row>
    <row r="250" spans="1:9" x14ac:dyDescent="0.25">
      <c r="A250" s="77"/>
      <c r="B250" s="26">
        <v>245</v>
      </c>
      <c r="C250" s="27"/>
      <c r="D250" s="26"/>
      <c r="E250" s="72"/>
      <c r="F250" s="73"/>
      <c r="G250" s="74"/>
      <c r="H250" s="26"/>
      <c r="I250" s="38">
        <f>ИЮН.21!I250+F250-E250</f>
        <v>0</v>
      </c>
    </row>
    <row r="251" spans="1:9" x14ac:dyDescent="0.25">
      <c r="A251" s="77"/>
      <c r="B251" s="26">
        <v>246</v>
      </c>
      <c r="C251" s="27"/>
      <c r="D251" s="26"/>
      <c r="E251" s="72"/>
      <c r="F251" s="73"/>
      <c r="G251" s="74"/>
      <c r="H251" s="26"/>
      <c r="I251" s="38">
        <f>ИЮН.21!I251+F251-E251</f>
        <v>0</v>
      </c>
    </row>
    <row r="252" spans="1:9" x14ac:dyDescent="0.25">
      <c r="A252" s="77"/>
      <c r="B252" s="26">
        <v>247</v>
      </c>
      <c r="C252" s="27"/>
      <c r="D252" s="26"/>
      <c r="E252" s="72"/>
      <c r="F252" s="73"/>
      <c r="G252" s="74"/>
      <c r="H252" s="26"/>
      <c r="I252" s="38">
        <f>ИЮН.21!I252+F252-E252</f>
        <v>0</v>
      </c>
    </row>
    <row r="253" spans="1:9" x14ac:dyDescent="0.25">
      <c r="A253" s="77"/>
      <c r="B253" s="26">
        <v>248</v>
      </c>
      <c r="C253" s="27"/>
      <c r="D253" s="26"/>
      <c r="E253" s="72"/>
      <c r="F253" s="73"/>
      <c r="G253" s="74"/>
      <c r="H253" s="26"/>
      <c r="I253" s="38">
        <f>ИЮН.21!I253+F253-E253</f>
        <v>0</v>
      </c>
    </row>
    <row r="254" spans="1:9" x14ac:dyDescent="0.25">
      <c r="A254" s="77"/>
      <c r="B254" s="26">
        <v>249</v>
      </c>
      <c r="C254" s="27"/>
      <c r="D254" s="26"/>
      <c r="E254" s="72"/>
      <c r="F254" s="73"/>
      <c r="G254" s="74"/>
      <c r="H254" s="26"/>
      <c r="I254" s="38">
        <f>ИЮН.21!I254+F254-E254</f>
        <v>0</v>
      </c>
    </row>
    <row r="255" spans="1:9" x14ac:dyDescent="0.25">
      <c r="A255" s="77"/>
      <c r="B255" s="26">
        <v>250</v>
      </c>
      <c r="C255" s="27"/>
      <c r="D255" s="26"/>
      <c r="E255" s="72"/>
      <c r="F255" s="73"/>
      <c r="G255" s="74"/>
      <c r="H255" s="26"/>
      <c r="I255" s="38">
        <f>ИЮН.21!I255+F255-E255</f>
        <v>0</v>
      </c>
    </row>
    <row r="256" spans="1:9" x14ac:dyDescent="0.25">
      <c r="A256" s="77"/>
      <c r="B256" s="26">
        <v>251</v>
      </c>
      <c r="C256" s="27"/>
      <c r="D256" s="26"/>
      <c r="E256" s="72"/>
      <c r="F256" s="73"/>
      <c r="G256" s="74"/>
      <c r="H256" s="26"/>
      <c r="I256" s="38">
        <f>ИЮН.21!I256+F256-E256</f>
        <v>0</v>
      </c>
    </row>
    <row r="257" spans="1:9" x14ac:dyDescent="0.25">
      <c r="A257" s="77"/>
      <c r="B257" s="26">
        <v>252</v>
      </c>
      <c r="C257" s="27"/>
      <c r="D257" s="26"/>
      <c r="E257" s="72"/>
      <c r="F257" s="73"/>
      <c r="G257" s="74"/>
      <c r="H257" s="26"/>
      <c r="I257" s="38">
        <f>ИЮН.21!I257+F257-E257</f>
        <v>0</v>
      </c>
    </row>
    <row r="258" spans="1:9" x14ac:dyDescent="0.25">
      <c r="A258" s="77"/>
      <c r="B258" s="26">
        <v>253</v>
      </c>
      <c r="C258" s="27"/>
      <c r="D258" s="26"/>
      <c r="E258" s="72"/>
      <c r="F258" s="73"/>
      <c r="G258" s="74"/>
      <c r="H258" s="26"/>
      <c r="I258" s="38">
        <f>ИЮН.21!I258+F258-E258</f>
        <v>0</v>
      </c>
    </row>
    <row r="259" spans="1:9" x14ac:dyDescent="0.25">
      <c r="A259" s="77"/>
      <c r="B259" s="26">
        <v>254</v>
      </c>
      <c r="C259" s="27"/>
      <c r="D259" s="26"/>
      <c r="E259" s="72"/>
      <c r="F259" s="73"/>
      <c r="G259" s="74"/>
      <c r="H259" s="26"/>
      <c r="I259" s="38">
        <f>ИЮН.21!I259+F259-E259</f>
        <v>0</v>
      </c>
    </row>
    <row r="260" spans="1:9" x14ac:dyDescent="0.25">
      <c r="A260" s="71"/>
      <c r="B260" s="26">
        <v>255</v>
      </c>
      <c r="C260" s="27"/>
      <c r="D260" s="26"/>
      <c r="E260" s="72"/>
      <c r="F260" s="73"/>
      <c r="G260" s="74"/>
      <c r="H260" s="75"/>
      <c r="I260" s="38">
        <f>ИЮН.21!I260+F260-E260</f>
        <v>0</v>
      </c>
    </row>
    <row r="261" spans="1:9" x14ac:dyDescent="0.25">
      <c r="A261" s="71"/>
      <c r="B261" s="26">
        <v>256</v>
      </c>
      <c r="C261" s="27"/>
      <c r="D261" s="26"/>
      <c r="E261" s="72"/>
      <c r="F261" s="73"/>
      <c r="G261" s="74"/>
      <c r="H261" s="75"/>
      <c r="I261" s="38">
        <f>ИЮН.21!I261+F261-E261</f>
        <v>0</v>
      </c>
    </row>
    <row r="262" spans="1:9" x14ac:dyDescent="0.25">
      <c r="A262" s="71"/>
      <c r="B262" s="26">
        <v>257</v>
      </c>
      <c r="C262" s="27"/>
      <c r="D262" s="26"/>
      <c r="E262" s="72"/>
      <c r="F262" s="73"/>
      <c r="G262" s="74"/>
      <c r="H262" s="75"/>
      <c r="I262" s="38">
        <f>ИЮН.21!I262+F262-E262</f>
        <v>0</v>
      </c>
    </row>
    <row r="263" spans="1:9" x14ac:dyDescent="0.25">
      <c r="A263" s="71"/>
      <c r="B263" s="26">
        <v>258</v>
      </c>
      <c r="C263" s="27"/>
      <c r="D263" s="26"/>
      <c r="E263" s="72"/>
      <c r="F263" s="73"/>
      <c r="G263" s="74"/>
      <c r="H263" s="26"/>
      <c r="I263" s="38">
        <f>ИЮН.21!I263+F263-E263</f>
        <v>0</v>
      </c>
    </row>
    <row r="264" spans="1:9" x14ac:dyDescent="0.25">
      <c r="A264" s="71"/>
      <c r="B264" s="26">
        <v>259</v>
      </c>
      <c r="C264" s="27"/>
      <c r="D264" s="26"/>
      <c r="E264" s="72"/>
      <c r="F264" s="73"/>
      <c r="G264" s="74"/>
      <c r="H264" s="26"/>
      <c r="I264" s="38">
        <f>ИЮН.21!I264+F264-E264</f>
        <v>0</v>
      </c>
    </row>
    <row r="265" spans="1:9" x14ac:dyDescent="0.25">
      <c r="A265" s="71"/>
      <c r="B265" s="26">
        <v>260</v>
      </c>
      <c r="C265" s="27"/>
      <c r="D265" s="26"/>
      <c r="E265" s="72"/>
      <c r="F265" s="73"/>
      <c r="G265" s="74"/>
      <c r="H265" s="26"/>
      <c r="I265" s="38">
        <f>ИЮН.21!I265+F265-E265</f>
        <v>0</v>
      </c>
    </row>
    <row r="266" spans="1:9" x14ac:dyDescent="0.25">
      <c r="A266" s="71"/>
      <c r="B266" s="26">
        <v>261</v>
      </c>
      <c r="C266" s="27"/>
      <c r="D266" s="26"/>
      <c r="E266" s="72"/>
      <c r="F266" s="73"/>
      <c r="G266" s="74"/>
      <c r="H266" s="75"/>
      <c r="I266" s="38">
        <f>ИЮН.21!I266+F266-E266</f>
        <v>0</v>
      </c>
    </row>
    <row r="267" spans="1:9" x14ac:dyDescent="0.25">
      <c r="A267" s="71"/>
      <c r="B267" s="26">
        <v>262</v>
      </c>
      <c r="C267" s="27"/>
      <c r="D267" s="26"/>
      <c r="E267" s="72"/>
      <c r="F267" s="73"/>
      <c r="G267" s="74"/>
      <c r="H267" s="26"/>
      <c r="I267" s="38">
        <f>ИЮН.21!I267+F267-E267</f>
        <v>0</v>
      </c>
    </row>
    <row r="268" spans="1:9" x14ac:dyDescent="0.25">
      <c r="A268" s="71"/>
      <c r="B268" s="26">
        <v>263</v>
      </c>
      <c r="C268" s="27"/>
      <c r="D268" s="26"/>
      <c r="E268" s="72"/>
      <c r="F268" s="73"/>
      <c r="G268" s="74"/>
      <c r="H268" s="26"/>
      <c r="I268" s="38">
        <f>ИЮН.21!I268+F268-E268</f>
        <v>0</v>
      </c>
    </row>
    <row r="269" spans="1:9" x14ac:dyDescent="0.25">
      <c r="A269" s="71"/>
      <c r="B269" s="26">
        <v>264</v>
      </c>
      <c r="C269" s="27"/>
      <c r="D269" s="26"/>
      <c r="E269" s="72"/>
      <c r="F269" s="73"/>
      <c r="G269" s="74"/>
      <c r="H269" s="26"/>
      <c r="I269" s="38">
        <f>ИЮН.21!I269+F269-E269</f>
        <v>0</v>
      </c>
    </row>
    <row r="270" spans="1:9" x14ac:dyDescent="0.25">
      <c r="A270" s="71"/>
      <c r="B270" s="26">
        <v>265</v>
      </c>
      <c r="C270" s="27"/>
      <c r="D270" s="26"/>
      <c r="E270" s="72"/>
      <c r="F270" s="73"/>
      <c r="G270" s="74"/>
      <c r="H270" s="75"/>
      <c r="I270" s="38">
        <f>ИЮН.21!I270+F270-E270</f>
        <v>0</v>
      </c>
    </row>
    <row r="271" spans="1:9" x14ac:dyDescent="0.25">
      <c r="A271" s="71"/>
      <c r="B271" s="26">
        <v>266</v>
      </c>
      <c r="C271" s="27"/>
      <c r="D271" s="26"/>
      <c r="E271" s="72"/>
      <c r="F271" s="73"/>
      <c r="G271" s="74"/>
      <c r="H271" s="26"/>
      <c r="I271" s="38">
        <f>ИЮН.21!I271+F271-E271</f>
        <v>0</v>
      </c>
    </row>
    <row r="272" spans="1:9" x14ac:dyDescent="0.25">
      <c r="A272" s="71"/>
      <c r="B272" s="26">
        <v>267</v>
      </c>
      <c r="C272" s="27"/>
      <c r="D272" s="26"/>
      <c r="E272" s="72"/>
      <c r="F272" s="73"/>
      <c r="G272" s="74"/>
      <c r="H272" s="26"/>
      <c r="I272" s="38">
        <f>ИЮН.21!I272+F272-E272</f>
        <v>0</v>
      </c>
    </row>
    <row r="273" spans="1:9" x14ac:dyDescent="0.25">
      <c r="A273" s="71"/>
      <c r="B273" s="26">
        <v>268</v>
      </c>
      <c r="C273" s="27"/>
      <c r="D273" s="26"/>
      <c r="E273" s="72"/>
      <c r="F273" s="73"/>
      <c r="G273" s="74"/>
      <c r="H273" s="75"/>
      <c r="I273" s="38">
        <f>ИЮН.21!I273+F273-E273</f>
        <v>0</v>
      </c>
    </row>
    <row r="274" spans="1:9" x14ac:dyDescent="0.25">
      <c r="A274" s="77"/>
      <c r="B274" s="26">
        <v>269</v>
      </c>
      <c r="C274" s="27"/>
      <c r="D274" s="26"/>
      <c r="E274" s="72"/>
      <c r="F274" s="73"/>
      <c r="G274" s="74"/>
      <c r="H274" s="75"/>
      <c r="I274" s="38">
        <f>ИЮН.21!I274+F274-E274</f>
        <v>0</v>
      </c>
    </row>
    <row r="275" spans="1:9" x14ac:dyDescent="0.25">
      <c r="A275" s="77"/>
      <c r="B275" s="26">
        <v>270</v>
      </c>
      <c r="C275" s="27"/>
      <c r="D275" s="26"/>
      <c r="E275" s="72"/>
      <c r="F275" s="73"/>
      <c r="G275" s="74"/>
      <c r="H275" s="75"/>
      <c r="I275" s="38">
        <f>ИЮН.21!I275+F275-E275</f>
        <v>0</v>
      </c>
    </row>
    <row r="276" spans="1:9" x14ac:dyDescent="0.25">
      <c r="A276" s="77"/>
      <c r="B276" s="26">
        <v>271</v>
      </c>
      <c r="C276" s="27"/>
      <c r="D276" s="26"/>
      <c r="E276" s="72"/>
      <c r="F276" s="73"/>
      <c r="G276" s="74"/>
      <c r="H276" s="75"/>
      <c r="I276" s="38">
        <f>ИЮН.21!I276+F276-E276</f>
        <v>0</v>
      </c>
    </row>
    <row r="277" spans="1:9" x14ac:dyDescent="0.25">
      <c r="A277" s="77"/>
      <c r="B277" s="26">
        <v>272</v>
      </c>
      <c r="C277" s="27"/>
      <c r="D277" s="26"/>
      <c r="E277" s="72"/>
      <c r="F277" s="73"/>
      <c r="G277" s="74"/>
      <c r="H277" s="26"/>
      <c r="I277" s="38">
        <f>ИЮН.21!I277+F277-E277</f>
        <v>0</v>
      </c>
    </row>
    <row r="278" spans="1:9" x14ac:dyDescent="0.25">
      <c r="A278" s="77"/>
      <c r="B278" s="26">
        <v>273</v>
      </c>
      <c r="C278" s="27"/>
      <c r="D278" s="26"/>
      <c r="E278" s="72"/>
      <c r="F278" s="73"/>
      <c r="G278" s="74"/>
      <c r="H278" s="75"/>
      <c r="I278" s="38">
        <f>ИЮН.21!I278+F278-E278</f>
        <v>0</v>
      </c>
    </row>
    <row r="279" spans="1:9" x14ac:dyDescent="0.25">
      <c r="A279" s="77"/>
      <c r="B279" s="26">
        <v>274</v>
      </c>
      <c r="C279" s="27"/>
      <c r="D279" s="26"/>
      <c r="E279" s="72"/>
      <c r="F279" s="73"/>
      <c r="G279" s="74"/>
      <c r="H279" s="75"/>
      <c r="I279" s="38">
        <f>ИЮН.21!I279+F279-E279</f>
        <v>0</v>
      </c>
    </row>
    <row r="280" spans="1:9" x14ac:dyDescent="0.25">
      <c r="A280" s="77"/>
      <c r="B280" s="26">
        <v>275</v>
      </c>
      <c r="C280" s="27"/>
      <c r="D280" s="26"/>
      <c r="E280" s="72"/>
      <c r="F280" s="73"/>
      <c r="G280" s="74"/>
      <c r="H280" s="26"/>
      <c r="I280" s="38">
        <f>ИЮН.21!I280+F280-E280</f>
        <v>0</v>
      </c>
    </row>
    <row r="281" spans="1:9" x14ac:dyDescent="0.25">
      <c r="A281" s="77"/>
      <c r="B281" s="26">
        <v>276</v>
      </c>
      <c r="C281" s="24"/>
      <c r="D281" s="26"/>
      <c r="E281" s="72"/>
      <c r="F281" s="73"/>
      <c r="G281" s="74"/>
      <c r="H281" s="26"/>
      <c r="I281" s="38">
        <f>ИЮН.21!I281+F281-E281</f>
        <v>0</v>
      </c>
    </row>
    <row r="282" spans="1:9" x14ac:dyDescent="0.25">
      <c r="A282" s="71"/>
      <c r="B282" s="26">
        <v>277</v>
      </c>
      <c r="C282" s="24"/>
      <c r="D282" s="26"/>
      <c r="E282" s="72"/>
      <c r="F282" s="73"/>
      <c r="G282" s="74"/>
      <c r="H282" s="75"/>
      <c r="I282" s="38">
        <f>ИЮН.21!I282+F282-E282</f>
        <v>0</v>
      </c>
    </row>
    <row r="283" spans="1:9" x14ac:dyDescent="0.25">
      <c r="A283" s="71"/>
      <c r="B283" s="26">
        <v>278</v>
      </c>
      <c r="C283" s="24"/>
      <c r="D283" s="26"/>
      <c r="E283" s="72"/>
      <c r="F283" s="73"/>
      <c r="G283" s="74"/>
      <c r="H283" s="75"/>
      <c r="I283" s="38">
        <f>ИЮН.21!I283+F283-E283</f>
        <v>0</v>
      </c>
    </row>
    <row r="284" spans="1:9" x14ac:dyDescent="0.25">
      <c r="A284" s="71"/>
      <c r="B284" s="26">
        <v>279</v>
      </c>
      <c r="C284" s="24"/>
      <c r="D284" s="26"/>
      <c r="E284" s="72"/>
      <c r="F284" s="73"/>
      <c r="G284" s="74"/>
      <c r="H284" s="75"/>
      <c r="I284" s="38">
        <f>ИЮН.21!I284+F284-E284</f>
        <v>0</v>
      </c>
    </row>
    <row r="285" spans="1:9" x14ac:dyDescent="0.25">
      <c r="A285" s="71"/>
      <c r="B285" s="26">
        <v>280</v>
      </c>
      <c r="C285" s="24"/>
      <c r="D285" s="26"/>
      <c r="E285" s="72"/>
      <c r="F285" s="73"/>
      <c r="G285" s="74"/>
      <c r="H285" s="26"/>
      <c r="I285" s="38">
        <f>ИЮН.21!I285+F285-E285</f>
        <v>0</v>
      </c>
    </row>
    <row r="286" spans="1:9" x14ac:dyDescent="0.25">
      <c r="A286" s="71"/>
      <c r="B286" s="26">
        <v>281</v>
      </c>
      <c r="C286" s="24"/>
      <c r="D286" s="26"/>
      <c r="E286" s="72"/>
      <c r="F286" s="73"/>
      <c r="G286" s="74"/>
      <c r="H286" s="26"/>
      <c r="I286" s="38">
        <f>ИЮН.21!I286+F286-E286</f>
        <v>0</v>
      </c>
    </row>
    <row r="287" spans="1:9" x14ac:dyDescent="0.25">
      <c r="A287" s="71"/>
      <c r="B287" s="26">
        <v>282</v>
      </c>
      <c r="C287" s="24"/>
      <c r="D287" s="26"/>
      <c r="E287" s="72"/>
      <c r="F287" s="73"/>
      <c r="G287" s="74"/>
      <c r="H287" s="26"/>
      <c r="I287" s="38">
        <f>ИЮН.21!I287+F287-E287</f>
        <v>0</v>
      </c>
    </row>
    <row r="288" spans="1:9" x14ac:dyDescent="0.25">
      <c r="A288" s="71"/>
      <c r="B288" s="26">
        <v>283</v>
      </c>
      <c r="C288" s="24"/>
      <c r="D288" s="26"/>
      <c r="E288" s="72"/>
      <c r="F288" s="73"/>
      <c r="G288" s="74"/>
      <c r="H288" s="26"/>
      <c r="I288" s="38">
        <f>ИЮН.21!I288+F288-E288</f>
        <v>0</v>
      </c>
    </row>
    <row r="289" spans="1:9" x14ac:dyDescent="0.25">
      <c r="A289" s="71"/>
      <c r="B289" s="26">
        <v>284</v>
      </c>
      <c r="C289" s="24"/>
      <c r="D289" s="26"/>
      <c r="E289" s="72"/>
      <c r="F289" s="73"/>
      <c r="G289" s="74"/>
      <c r="H289" s="26"/>
      <c r="I289" s="38">
        <f>ИЮН.21!I289+F289-E289</f>
        <v>0</v>
      </c>
    </row>
    <row r="290" spans="1:9" x14ac:dyDescent="0.25">
      <c r="A290" s="71"/>
      <c r="B290" s="26">
        <v>285</v>
      </c>
      <c r="C290" s="24"/>
      <c r="D290" s="26"/>
      <c r="E290" s="72"/>
      <c r="F290" s="73"/>
      <c r="G290" s="74"/>
      <c r="H290" s="26"/>
      <c r="I290" s="38">
        <f>ИЮН.21!I290+F290-E290</f>
        <v>0</v>
      </c>
    </row>
    <row r="291" spans="1:9" x14ac:dyDescent="0.25">
      <c r="A291" s="71"/>
      <c r="B291" s="26">
        <v>286</v>
      </c>
      <c r="C291" s="24"/>
      <c r="D291" s="26"/>
      <c r="E291" s="72"/>
      <c r="F291" s="73"/>
      <c r="G291" s="74"/>
      <c r="H291" s="26"/>
      <c r="I291" s="38">
        <f>ИЮН.21!I291+F291-E291</f>
        <v>0</v>
      </c>
    </row>
    <row r="292" spans="1:9" x14ac:dyDescent="0.25">
      <c r="A292" s="71"/>
      <c r="B292" s="26">
        <v>287</v>
      </c>
      <c r="C292" s="24"/>
      <c r="D292" s="26"/>
      <c r="E292" s="72"/>
      <c r="F292" s="73"/>
      <c r="G292" s="74"/>
      <c r="H292" s="26"/>
      <c r="I292" s="38">
        <f>ИЮН.21!I292+F292-E292</f>
        <v>0</v>
      </c>
    </row>
    <row r="293" spans="1:9" x14ac:dyDescent="0.25">
      <c r="A293" s="71"/>
      <c r="B293" s="26">
        <v>288</v>
      </c>
      <c r="C293" s="24"/>
      <c r="D293" s="26"/>
      <c r="E293" s="72"/>
      <c r="F293" s="73"/>
      <c r="G293" s="74"/>
      <c r="H293" s="26"/>
      <c r="I293" s="38">
        <f>ИЮН.21!I293+F293-E293</f>
        <v>0</v>
      </c>
    </row>
    <row r="294" spans="1:9" x14ac:dyDescent="0.25">
      <c r="A294" s="71"/>
      <c r="B294" s="26">
        <v>289</v>
      </c>
      <c r="C294" s="24"/>
      <c r="D294" s="26"/>
      <c r="E294" s="72"/>
      <c r="F294" s="73"/>
      <c r="G294" s="74"/>
      <c r="H294" s="26"/>
      <c r="I294" s="38">
        <f>ИЮН.21!I294+F294-E294</f>
        <v>0</v>
      </c>
    </row>
    <row r="295" spans="1:9" x14ac:dyDescent="0.25">
      <c r="A295" s="71"/>
      <c r="B295" s="26">
        <v>290</v>
      </c>
      <c r="C295" s="24"/>
      <c r="D295" s="26"/>
      <c r="E295" s="72"/>
      <c r="F295" s="73"/>
      <c r="G295" s="74"/>
      <c r="H295" s="26"/>
      <c r="I295" s="38">
        <f>ИЮН.21!I295+F295-E295</f>
        <v>0</v>
      </c>
    </row>
    <row r="296" spans="1:9" x14ac:dyDescent="0.25">
      <c r="A296" s="71"/>
      <c r="B296" s="26">
        <v>291</v>
      </c>
      <c r="C296" s="24"/>
      <c r="D296" s="26"/>
      <c r="E296" s="72"/>
      <c r="F296" s="73"/>
      <c r="G296" s="74"/>
      <c r="H296" s="26"/>
      <c r="I296" s="38">
        <f>ИЮН.21!I296+F296-E296</f>
        <v>0</v>
      </c>
    </row>
    <row r="297" spans="1:9" x14ac:dyDescent="0.25">
      <c r="A297" s="71"/>
      <c r="B297" s="26">
        <v>292</v>
      </c>
      <c r="C297" s="24"/>
      <c r="D297" s="26"/>
      <c r="E297" s="72"/>
      <c r="F297" s="73"/>
      <c r="G297" s="74"/>
      <c r="H297" s="26"/>
      <c r="I297" s="38">
        <f>ИЮН.21!I297+F297-E297</f>
        <v>0</v>
      </c>
    </row>
    <row r="298" spans="1:9" x14ac:dyDescent="0.25">
      <c r="A298" s="71"/>
      <c r="B298" s="26">
        <v>293</v>
      </c>
      <c r="C298" s="24"/>
      <c r="D298" s="26"/>
      <c r="E298" s="72"/>
      <c r="F298" s="73"/>
      <c r="G298" s="74"/>
      <c r="H298" s="26"/>
      <c r="I298" s="38">
        <f>ИЮН.21!I298+F298-E298</f>
        <v>0</v>
      </c>
    </row>
    <row r="299" spans="1:9" x14ac:dyDescent="0.25">
      <c r="A299" s="71"/>
      <c r="B299" s="26">
        <v>294</v>
      </c>
      <c r="C299" s="24"/>
      <c r="D299" s="26"/>
      <c r="E299" s="72"/>
      <c r="F299" s="73"/>
      <c r="G299" s="74"/>
      <c r="H299" s="26"/>
      <c r="I299" s="38">
        <f>ИЮН.21!I299+F299-E299</f>
        <v>0</v>
      </c>
    </row>
    <row r="300" spans="1:9" x14ac:dyDescent="0.25">
      <c r="A300" s="71"/>
      <c r="B300" s="26">
        <v>295</v>
      </c>
      <c r="C300" s="24"/>
      <c r="D300" s="26"/>
      <c r="E300" s="72"/>
      <c r="F300" s="73"/>
      <c r="G300" s="74"/>
      <c r="H300" s="26"/>
      <c r="I300" s="38">
        <f>ИЮН.21!I300+F300-E300</f>
        <v>0</v>
      </c>
    </row>
    <row r="301" spans="1:9" x14ac:dyDescent="0.25">
      <c r="A301" s="71"/>
      <c r="B301" s="26">
        <v>296</v>
      </c>
      <c r="C301" s="24"/>
      <c r="D301" s="26"/>
      <c r="E301" s="72"/>
      <c r="F301" s="73"/>
      <c r="G301" s="74"/>
      <c r="H301" s="26"/>
      <c r="I301" s="38">
        <f>ИЮН.21!I301+F301-E301</f>
        <v>0</v>
      </c>
    </row>
    <row r="302" spans="1:9" x14ac:dyDescent="0.25">
      <c r="A302" s="71"/>
      <c r="B302" s="26">
        <v>297</v>
      </c>
      <c r="C302" s="24"/>
      <c r="D302" s="26"/>
      <c r="E302" s="72"/>
      <c r="F302" s="73"/>
      <c r="G302" s="74"/>
      <c r="H302" s="26"/>
      <c r="I302" s="38">
        <f>ИЮН.21!I302+F302-E302</f>
        <v>0</v>
      </c>
    </row>
    <row r="303" spans="1:9" x14ac:dyDescent="0.25">
      <c r="A303" s="71"/>
      <c r="B303" s="26">
        <v>298</v>
      </c>
      <c r="C303" s="24"/>
      <c r="D303" s="26"/>
      <c r="E303" s="72"/>
      <c r="F303" s="73"/>
      <c r="G303" s="74"/>
      <c r="H303" s="26"/>
      <c r="I303" s="38">
        <f>ИЮН.21!I303+F303-E303</f>
        <v>0</v>
      </c>
    </row>
    <row r="304" spans="1:9" x14ac:dyDescent="0.25">
      <c r="A304" s="71"/>
      <c r="B304" s="26">
        <v>299</v>
      </c>
      <c r="C304" s="24"/>
      <c r="D304" s="26"/>
      <c r="E304" s="72"/>
      <c r="F304" s="73"/>
      <c r="G304" s="74"/>
      <c r="H304" s="26"/>
      <c r="I304" s="38">
        <f>ИЮН.21!I304+F304-E304</f>
        <v>0</v>
      </c>
    </row>
    <row r="305" spans="1:9" x14ac:dyDescent="0.25">
      <c r="A305" s="71"/>
      <c r="B305" s="26">
        <v>300</v>
      </c>
      <c r="C305" s="24"/>
      <c r="D305" s="26"/>
      <c r="E305" s="72"/>
      <c r="F305" s="73"/>
      <c r="G305" s="74"/>
      <c r="H305" s="26"/>
      <c r="I305" s="38">
        <f>ИЮН.21!I305+F305-E305</f>
        <v>0</v>
      </c>
    </row>
    <row r="306" spans="1:9" x14ac:dyDescent="0.25">
      <c r="A306" s="71"/>
      <c r="B306" s="26">
        <v>301</v>
      </c>
      <c r="C306" s="24"/>
      <c r="D306" s="26"/>
      <c r="E306" s="72"/>
      <c r="F306" s="73"/>
      <c r="G306" s="74"/>
      <c r="H306" s="26"/>
      <c r="I306" s="38">
        <f>ИЮН.21!I306+F306-E306</f>
        <v>0</v>
      </c>
    </row>
    <row r="307" spans="1:9" x14ac:dyDescent="0.25">
      <c r="A307" s="71"/>
      <c r="B307" s="26">
        <v>302</v>
      </c>
      <c r="C307" s="24"/>
      <c r="D307" s="26"/>
      <c r="E307" s="72"/>
      <c r="F307" s="73"/>
      <c r="G307" s="74"/>
      <c r="H307" s="26"/>
      <c r="I307" s="38">
        <f>ИЮН.21!I307+F307-E307</f>
        <v>0</v>
      </c>
    </row>
    <row r="308" spans="1:9" x14ac:dyDescent="0.25">
      <c r="A308" s="71"/>
      <c r="B308" s="26">
        <v>303</v>
      </c>
      <c r="C308" s="24"/>
      <c r="D308" s="26"/>
      <c r="E308" s="72"/>
      <c r="F308" s="73"/>
      <c r="G308" s="74"/>
      <c r="H308" s="26"/>
      <c r="I308" s="38">
        <f>ИЮН.21!I308+F308-E308</f>
        <v>0</v>
      </c>
    </row>
    <row r="309" spans="1:9" x14ac:dyDescent="0.25">
      <c r="A309" s="71"/>
      <c r="B309" s="26">
        <v>304</v>
      </c>
      <c r="C309" s="24"/>
      <c r="D309" s="26"/>
      <c r="E309" s="72"/>
      <c r="F309" s="73"/>
      <c r="G309" s="74"/>
      <c r="H309" s="26"/>
      <c r="I309" s="38">
        <f>ИЮН.21!I309+F309-E309</f>
        <v>0</v>
      </c>
    </row>
    <row r="310" spans="1:9" x14ac:dyDescent="0.25">
      <c r="A310" s="71"/>
      <c r="B310" s="26">
        <v>305</v>
      </c>
      <c r="C310" s="24"/>
      <c r="D310" s="26"/>
      <c r="E310" s="72"/>
      <c r="F310" s="73"/>
      <c r="G310" s="74"/>
      <c r="H310" s="26"/>
      <c r="I310" s="38">
        <f>ИЮН.21!I310+F310-E310</f>
        <v>0</v>
      </c>
    </row>
    <row r="311" spans="1:9" x14ac:dyDescent="0.25">
      <c r="A311" s="71"/>
      <c r="B311" s="26">
        <v>306</v>
      </c>
      <c r="C311" s="24"/>
      <c r="D311" s="26"/>
      <c r="E311" s="72"/>
      <c r="F311" s="73"/>
      <c r="G311" s="74"/>
      <c r="H311" s="26"/>
      <c r="I311" s="38">
        <f>ИЮН.21!I311+F311-E311</f>
        <v>0</v>
      </c>
    </row>
    <row r="312" spans="1:9" x14ac:dyDescent="0.25">
      <c r="A312" s="71"/>
      <c r="B312" s="26">
        <v>307</v>
      </c>
      <c r="C312" s="24"/>
      <c r="D312" s="26"/>
      <c r="E312" s="72"/>
      <c r="F312" s="73"/>
      <c r="G312" s="74"/>
      <c r="H312" s="26"/>
      <c r="I312" s="38">
        <f>ИЮН.21!I312+F312-E312</f>
        <v>0</v>
      </c>
    </row>
    <row r="313" spans="1:9" x14ac:dyDescent="0.25">
      <c r="A313" s="71"/>
      <c r="B313" s="26">
        <v>308</v>
      </c>
      <c r="C313" s="24"/>
      <c r="D313" s="26"/>
      <c r="E313" s="72"/>
      <c r="F313" s="73"/>
      <c r="G313" s="74"/>
      <c r="H313" s="26"/>
      <c r="I313" s="38">
        <f>ИЮН.21!I313+F313-E313</f>
        <v>0</v>
      </c>
    </row>
    <row r="314" spans="1:9" x14ac:dyDescent="0.25">
      <c r="A314" s="71"/>
      <c r="B314" s="26">
        <v>309</v>
      </c>
      <c r="C314" s="24"/>
      <c r="D314" s="26"/>
      <c r="E314" s="72"/>
      <c r="F314" s="73"/>
      <c r="G314" s="74"/>
      <c r="H314" s="26"/>
      <c r="I314" s="38">
        <f>ИЮН.21!I314+F314-E314</f>
        <v>0</v>
      </c>
    </row>
    <row r="315" spans="1:9" x14ac:dyDescent="0.25">
      <c r="A315" s="71"/>
      <c r="B315" s="26">
        <v>310</v>
      </c>
      <c r="C315" s="24"/>
      <c r="D315" s="26"/>
      <c r="E315" s="72"/>
      <c r="F315" s="73"/>
      <c r="G315" s="74"/>
      <c r="H315" s="26"/>
      <c r="I315" s="38">
        <f>ИЮН.21!I315+F315-E315</f>
        <v>0</v>
      </c>
    </row>
    <row r="316" spans="1:9" x14ac:dyDescent="0.25">
      <c r="A316" s="71"/>
      <c r="B316" s="26">
        <v>311</v>
      </c>
      <c r="C316" s="24"/>
      <c r="D316" s="26"/>
      <c r="E316" s="72"/>
      <c r="F316" s="73"/>
      <c r="G316" s="74"/>
      <c r="H316" s="26"/>
      <c r="I316" s="38">
        <f>ИЮН.21!I316+F316-E316</f>
        <v>0</v>
      </c>
    </row>
    <row r="317" spans="1:9" x14ac:dyDescent="0.25">
      <c r="A317" s="71"/>
      <c r="B317" s="26">
        <v>312</v>
      </c>
      <c r="C317" s="24"/>
      <c r="D317" s="26"/>
      <c r="E317" s="72"/>
      <c r="F317" s="73"/>
      <c r="G317" s="74"/>
      <c r="H317" s="26"/>
      <c r="I317" s="38">
        <f>ИЮН.21!I317+F317-E317</f>
        <v>0</v>
      </c>
    </row>
    <row r="318" spans="1:9" x14ac:dyDescent="0.25">
      <c r="A318" s="71"/>
      <c r="B318" s="26">
        <v>313</v>
      </c>
      <c r="C318" s="24"/>
      <c r="D318" s="26"/>
      <c r="E318" s="72"/>
      <c r="F318" s="73"/>
      <c r="G318" s="74"/>
      <c r="H318" s="26"/>
      <c r="I318" s="38">
        <f>ИЮН.21!I318+F318-E318</f>
        <v>0</v>
      </c>
    </row>
    <row r="319" spans="1:9" x14ac:dyDescent="0.25">
      <c r="A319" s="71"/>
      <c r="B319" s="26">
        <v>314</v>
      </c>
      <c r="C319" s="24"/>
      <c r="D319" s="26"/>
      <c r="E319" s="72"/>
      <c r="F319" s="73"/>
      <c r="G319" s="74"/>
      <c r="H319" s="26"/>
      <c r="I319" s="38">
        <f>ИЮН.21!I319+F319-E319</f>
        <v>0</v>
      </c>
    </row>
    <row r="320" spans="1:9" x14ac:dyDescent="0.25">
      <c r="A320" s="71"/>
      <c r="B320" s="26">
        <v>315</v>
      </c>
      <c r="C320" s="24"/>
      <c r="D320" s="26"/>
      <c r="E320" s="72"/>
      <c r="F320" s="73"/>
      <c r="G320" s="74"/>
      <c r="H320" s="26"/>
      <c r="I320" s="38">
        <f>ИЮН.21!I320+F320-E320</f>
        <v>0</v>
      </c>
    </row>
    <row r="321" spans="1:9" x14ac:dyDescent="0.25">
      <c r="A321" s="71"/>
      <c r="B321" s="26">
        <v>316</v>
      </c>
      <c r="C321" s="24"/>
      <c r="D321" s="26"/>
      <c r="E321" s="72"/>
      <c r="F321" s="73"/>
      <c r="G321" s="74"/>
      <c r="H321" s="75"/>
      <c r="I321" s="38">
        <f>ИЮН.21!I321+F321-E321</f>
        <v>0</v>
      </c>
    </row>
    <row r="322" spans="1:9" x14ac:dyDescent="0.25">
      <c r="A322" s="71"/>
      <c r="B322" s="26">
        <v>317</v>
      </c>
      <c r="C322" s="24"/>
      <c r="D322" s="26"/>
      <c r="E322" s="72"/>
      <c r="F322" s="73"/>
      <c r="G322" s="74"/>
      <c r="H322" s="26"/>
      <c r="I322" s="38">
        <f>ИЮН.21!I322+F322-E322</f>
        <v>0</v>
      </c>
    </row>
    <row r="323" spans="1:9" x14ac:dyDescent="0.25">
      <c r="A323" s="71"/>
      <c r="B323" s="26">
        <v>318</v>
      </c>
      <c r="C323" s="24"/>
      <c r="D323" s="26"/>
      <c r="E323" s="72"/>
      <c r="F323" s="73"/>
      <c r="G323" s="74"/>
      <c r="H323" s="26"/>
      <c r="I323" s="38">
        <f>ИЮН.21!I323+F323-E323</f>
        <v>0</v>
      </c>
    </row>
    <row r="324" spans="1:9" x14ac:dyDescent="0.25">
      <c r="A324" s="71"/>
      <c r="B324" s="26">
        <v>319</v>
      </c>
      <c r="C324" s="24"/>
      <c r="D324" s="26"/>
      <c r="E324" s="72"/>
      <c r="F324" s="73"/>
      <c r="G324" s="74"/>
      <c r="H324" s="26"/>
      <c r="I324" s="38">
        <f>ИЮН.21!I324+F324-E324</f>
        <v>0</v>
      </c>
    </row>
    <row r="325" spans="1:9" x14ac:dyDescent="0.25">
      <c r="A325" s="71"/>
      <c r="B325" s="26">
        <v>320</v>
      </c>
      <c r="C325" s="24"/>
      <c r="D325" s="26"/>
      <c r="E325" s="72"/>
      <c r="F325" s="73"/>
      <c r="G325" s="74"/>
      <c r="H325" s="26"/>
      <c r="I325" s="38">
        <f>ИЮН.21!I325+F325-E325</f>
        <v>0</v>
      </c>
    </row>
    <row r="326" spans="1:9" x14ac:dyDescent="0.25">
      <c r="A326" s="71"/>
      <c r="B326" s="26">
        <v>321</v>
      </c>
      <c r="C326" s="24"/>
      <c r="D326" s="26"/>
      <c r="E326" s="72"/>
      <c r="F326" s="73"/>
      <c r="G326" s="74"/>
      <c r="H326" s="26"/>
      <c r="I326" s="38">
        <f>ИЮН.21!I326+F326-E326</f>
        <v>0</v>
      </c>
    </row>
    <row r="327" spans="1:9" x14ac:dyDescent="0.25">
      <c r="A327" s="71"/>
      <c r="B327" s="26">
        <v>322</v>
      </c>
      <c r="C327" s="24"/>
      <c r="D327" s="26"/>
      <c r="E327" s="72"/>
      <c r="F327" s="73"/>
      <c r="G327" s="74"/>
      <c r="H327" s="26"/>
      <c r="I327" s="38">
        <f>ИЮН.21!I327+F327-E327</f>
        <v>0</v>
      </c>
    </row>
    <row r="328" spans="1:9" x14ac:dyDescent="0.25">
      <c r="A328" s="71"/>
      <c r="B328" s="26">
        <v>323</v>
      </c>
      <c r="C328" s="24"/>
      <c r="D328" s="26"/>
      <c r="E328" s="72"/>
      <c r="F328" s="73"/>
      <c r="G328" s="74"/>
      <c r="H328" s="75"/>
      <c r="I328" s="38">
        <f>ИЮН.21!I328+F328-E328</f>
        <v>0</v>
      </c>
    </row>
    <row r="329" spans="1:9" x14ac:dyDescent="0.25">
      <c r="A329" s="71"/>
      <c r="B329" s="26">
        <v>324</v>
      </c>
      <c r="C329" s="24"/>
      <c r="D329" s="26"/>
      <c r="E329" s="72"/>
      <c r="F329" s="73"/>
      <c r="G329" s="74"/>
      <c r="H329" s="75"/>
      <c r="I329" s="38">
        <f>ИЮН.21!I329+F329-E329</f>
        <v>0</v>
      </c>
    </row>
    <row r="330" spans="1:9" x14ac:dyDescent="0.25">
      <c r="A330" s="71"/>
      <c r="B330" s="26">
        <v>325</v>
      </c>
      <c r="C330" s="24"/>
      <c r="D330" s="26"/>
      <c r="E330" s="72"/>
      <c r="F330" s="73"/>
      <c r="G330" s="74"/>
      <c r="H330" s="26"/>
      <c r="I330" s="38">
        <f>ИЮН.21!I330+F330-E330</f>
        <v>0</v>
      </c>
    </row>
    <row r="331" spans="1:9" x14ac:dyDescent="0.25">
      <c r="A331" s="71"/>
      <c r="B331" s="26">
        <v>326</v>
      </c>
      <c r="C331" s="24"/>
      <c r="D331" s="26"/>
      <c r="E331" s="72"/>
      <c r="F331" s="73"/>
      <c r="G331" s="74"/>
      <c r="H331" s="75"/>
      <c r="I331" s="38">
        <f>ИЮН.21!I331+F331-E331</f>
        <v>0</v>
      </c>
    </row>
    <row r="332" spans="1:9" x14ac:dyDescent="0.25">
      <c r="A332" s="71"/>
      <c r="B332" s="26">
        <v>327</v>
      </c>
      <c r="C332" s="24"/>
      <c r="D332" s="26"/>
      <c r="E332" s="72"/>
      <c r="F332" s="73"/>
      <c r="G332" s="74"/>
      <c r="H332" s="26"/>
      <c r="I332" s="38">
        <f>ИЮН.21!I332+F332-E332</f>
        <v>0</v>
      </c>
    </row>
    <row r="333" spans="1:9" x14ac:dyDescent="0.25">
      <c r="A333" s="71"/>
      <c r="B333" s="26">
        <v>328</v>
      </c>
      <c r="C333" s="24"/>
      <c r="D333" s="26"/>
      <c r="E333" s="72"/>
      <c r="F333" s="73"/>
      <c r="G333" s="74"/>
      <c r="H333" s="75"/>
      <c r="I333" s="38">
        <f>ИЮН.21!I333+F333-E333</f>
        <v>0</v>
      </c>
    </row>
    <row r="334" spans="1:9" x14ac:dyDescent="0.25">
      <c r="A334" s="71"/>
      <c r="B334" s="26">
        <v>329</v>
      </c>
      <c r="C334" s="24"/>
      <c r="D334" s="26"/>
      <c r="E334" s="72"/>
      <c r="F334" s="73"/>
      <c r="G334" s="74"/>
      <c r="H334" s="75"/>
      <c r="I334" s="38">
        <f>ИЮН.21!I334+F334-E334</f>
        <v>0</v>
      </c>
    </row>
    <row r="335" spans="1:9" x14ac:dyDescent="0.25">
      <c r="A335" s="71"/>
      <c r="B335" s="26">
        <v>330</v>
      </c>
      <c r="C335" s="24"/>
      <c r="D335" s="26"/>
      <c r="E335" s="72"/>
      <c r="F335" s="73"/>
      <c r="G335" s="74"/>
      <c r="H335" s="26"/>
      <c r="I335" s="38">
        <f>ИЮН.21!I335+F335-E335</f>
        <v>0</v>
      </c>
    </row>
    <row r="336" spans="1:9" x14ac:dyDescent="0.25">
      <c r="A336" s="71"/>
      <c r="B336" s="26">
        <v>331</v>
      </c>
      <c r="C336" s="24"/>
      <c r="D336" s="26"/>
      <c r="E336" s="72"/>
      <c r="F336" s="73"/>
      <c r="G336" s="74"/>
      <c r="H336" s="75"/>
      <c r="I336" s="38">
        <f>ИЮН.21!I336+F336-E336</f>
        <v>0</v>
      </c>
    </row>
    <row r="337" spans="1:9" x14ac:dyDescent="0.25">
      <c r="A337" s="71"/>
      <c r="B337" s="26">
        <v>332</v>
      </c>
      <c r="C337" s="24"/>
      <c r="D337" s="26"/>
      <c r="E337" s="72"/>
      <c r="F337" s="73"/>
      <c r="G337" s="74"/>
      <c r="H337" s="26"/>
      <c r="I337" s="38">
        <f>ИЮН.21!I337+F337-E337</f>
        <v>0</v>
      </c>
    </row>
    <row r="338" spans="1:9" x14ac:dyDescent="0.25">
      <c r="A338" s="71"/>
      <c r="B338" s="26">
        <v>333</v>
      </c>
      <c r="C338" s="24"/>
      <c r="D338" s="26"/>
      <c r="E338" s="72"/>
      <c r="F338" s="73"/>
      <c r="G338" s="74"/>
      <c r="H338" s="75"/>
      <c r="I338" s="38">
        <f>ИЮН.21!I338+F338-E338</f>
        <v>0</v>
      </c>
    </row>
    <row r="339" spans="1:9" x14ac:dyDescent="0.25">
      <c r="A339" s="71"/>
      <c r="B339" s="26">
        <v>334</v>
      </c>
      <c r="C339" s="24"/>
      <c r="D339" s="26"/>
      <c r="E339" s="72"/>
      <c r="F339" s="73"/>
      <c r="G339" s="74"/>
      <c r="H339" s="75"/>
      <c r="I339" s="38">
        <f>ИЮН.21!I339+F339-E339</f>
        <v>0</v>
      </c>
    </row>
    <row r="340" spans="1:9" x14ac:dyDescent="0.25">
      <c r="A340" s="71"/>
      <c r="B340" s="26">
        <v>335</v>
      </c>
      <c r="C340" s="24"/>
      <c r="D340" s="26"/>
      <c r="E340" s="72"/>
      <c r="F340" s="73"/>
      <c r="G340" s="74"/>
      <c r="H340" s="75"/>
      <c r="I340" s="38">
        <f>ИЮН.21!I340+F340-E340</f>
        <v>0</v>
      </c>
    </row>
    <row r="341" spans="1:9" x14ac:dyDescent="0.25">
      <c r="A341" s="71"/>
      <c r="B341" s="26">
        <v>336</v>
      </c>
      <c r="C341" s="24"/>
      <c r="D341" s="26"/>
      <c r="E341" s="72"/>
      <c r="F341" s="73"/>
      <c r="G341" s="74"/>
      <c r="H341" s="26"/>
      <c r="I341" s="38">
        <f>ИЮН.21!I341+F341-E341</f>
        <v>0</v>
      </c>
    </row>
    <row r="342" spans="1:9" x14ac:dyDescent="0.25">
      <c r="A342" s="82"/>
      <c r="C342" s="24"/>
      <c r="E342" s="72"/>
      <c r="F342" s="73"/>
      <c r="G342" s="74"/>
      <c r="H342" s="75"/>
      <c r="I342" s="62"/>
    </row>
    <row r="343" spans="1:9" x14ac:dyDescent="0.25">
      <c r="C343" s="104"/>
      <c r="E343" s="72"/>
      <c r="F343" s="73"/>
      <c r="G343" s="74"/>
      <c r="H343" s="75"/>
      <c r="I343" s="62"/>
    </row>
    <row r="344" spans="1:9" x14ac:dyDescent="0.25">
      <c r="E344" s="72"/>
      <c r="F344" s="73"/>
      <c r="G344" s="74"/>
      <c r="H344" s="75"/>
      <c r="I344" s="62"/>
    </row>
    <row r="345" spans="1:9" x14ac:dyDescent="0.25">
      <c r="E345" s="72"/>
      <c r="F345" s="73"/>
      <c r="G345" s="74"/>
      <c r="H345" s="75"/>
      <c r="I345" s="62"/>
    </row>
    <row r="346" spans="1:9" x14ac:dyDescent="0.25">
      <c r="E346" s="72"/>
      <c r="F346" s="73"/>
      <c r="G346" s="74"/>
      <c r="H346" s="75"/>
      <c r="I346" s="62"/>
    </row>
    <row r="347" spans="1:9" x14ac:dyDescent="0.25">
      <c r="E347" s="72"/>
      <c r="F347" s="38"/>
      <c r="G347" s="74"/>
      <c r="H347" s="75"/>
      <c r="I347" s="62"/>
    </row>
    <row r="348" spans="1:9" x14ac:dyDescent="0.25">
      <c r="E348" s="72"/>
      <c r="F348" s="73"/>
      <c r="G348" s="74"/>
      <c r="H348" s="75"/>
      <c r="I348" s="62"/>
    </row>
    <row r="349" spans="1:9" x14ac:dyDescent="0.25">
      <c r="E349" s="72"/>
      <c r="F349" s="73"/>
      <c r="G349" s="74"/>
      <c r="H349" s="26"/>
      <c r="I349" s="62"/>
    </row>
    <row r="350" spans="1:9" x14ac:dyDescent="0.25">
      <c r="E350" s="72"/>
      <c r="F350" s="73"/>
      <c r="G350" s="74"/>
      <c r="H350" s="26"/>
      <c r="I350" s="62"/>
    </row>
    <row r="351" spans="1:9" x14ac:dyDescent="0.25">
      <c r="E351" s="72"/>
      <c r="F351" s="73"/>
      <c r="G351" s="74"/>
      <c r="H351" s="26"/>
      <c r="I351" s="62"/>
    </row>
    <row r="352" spans="1:9" x14ac:dyDescent="0.25">
      <c r="E352" s="72"/>
      <c r="F352" s="73"/>
      <c r="G352" s="74"/>
      <c r="H352" s="75"/>
      <c r="I352" s="62"/>
    </row>
    <row r="353" spans="3:9" x14ac:dyDescent="0.25">
      <c r="E353" s="72"/>
      <c r="F353" s="73"/>
      <c r="G353" s="74"/>
      <c r="H353" s="75"/>
      <c r="I353" s="62"/>
    </row>
    <row r="354" spans="3:9" x14ac:dyDescent="0.25">
      <c r="E354" s="72"/>
      <c r="F354" s="73"/>
      <c r="G354" s="74"/>
      <c r="H354" s="75"/>
      <c r="I354" s="62"/>
    </row>
    <row r="355" spans="3:9" x14ac:dyDescent="0.25">
      <c r="C355" s="115"/>
      <c r="E355" s="72"/>
      <c r="F355" s="73"/>
      <c r="G355" s="74"/>
      <c r="H355" s="75"/>
      <c r="I355" s="62"/>
    </row>
    <row r="356" spans="3:9" x14ac:dyDescent="0.25">
      <c r="C356" s="115"/>
      <c r="E356" s="72"/>
      <c r="F356" s="73"/>
      <c r="G356" s="74"/>
      <c r="H356" s="75"/>
      <c r="I356" s="62"/>
    </row>
    <row r="357" spans="3:9" x14ac:dyDescent="0.25">
      <c r="C357" s="115"/>
      <c r="E357" s="72"/>
      <c r="F357" s="73"/>
      <c r="G357" s="74"/>
      <c r="H357" s="75"/>
      <c r="I357" s="62"/>
    </row>
    <row r="358" spans="3:9" x14ac:dyDescent="0.25">
      <c r="C358" s="115"/>
      <c r="E358" s="72"/>
      <c r="F358" s="73"/>
      <c r="G358" s="74"/>
      <c r="H358" s="75"/>
      <c r="I358" s="62"/>
    </row>
    <row r="359" spans="3:9" x14ac:dyDescent="0.25">
      <c r="C359" s="115"/>
      <c r="E359" s="72"/>
      <c r="F359" s="73"/>
      <c r="G359" s="74"/>
      <c r="H359" s="75"/>
      <c r="I359" s="62"/>
    </row>
    <row r="360" spans="3:9" x14ac:dyDescent="0.25">
      <c r="C360" s="115"/>
      <c r="E360" s="72"/>
      <c r="F360" s="73"/>
      <c r="G360" s="74"/>
      <c r="H360" s="75"/>
      <c r="I360" s="62"/>
    </row>
    <row r="361" spans="3:9" x14ac:dyDescent="0.25">
      <c r="C361" s="115"/>
      <c r="E361" s="72"/>
      <c r="F361" s="38"/>
      <c r="G361" s="74"/>
      <c r="H361" s="75"/>
      <c r="I361" s="62"/>
    </row>
    <row r="362" spans="3:9" x14ac:dyDescent="0.25">
      <c r="C362" s="115"/>
      <c r="E362" s="72"/>
      <c r="F362" s="73"/>
      <c r="G362" s="74"/>
      <c r="H362" s="26"/>
      <c r="I362" s="62"/>
    </row>
    <row r="363" spans="3:9" x14ac:dyDescent="0.25">
      <c r="C363" s="115"/>
      <c r="E363" s="72"/>
      <c r="F363" s="73"/>
      <c r="G363" s="74"/>
      <c r="H363" s="75"/>
      <c r="I363" s="62"/>
    </row>
    <row r="364" spans="3:9" x14ac:dyDescent="0.25">
      <c r="C364" s="115"/>
      <c r="E364" s="72"/>
      <c r="F364" s="73"/>
      <c r="G364" s="74"/>
      <c r="H364" s="75"/>
      <c r="I364" s="62"/>
    </row>
    <row r="365" spans="3:9" x14ac:dyDescent="0.25">
      <c r="C365" s="115"/>
      <c r="E365" s="72"/>
      <c r="F365" s="73"/>
      <c r="G365" s="74"/>
      <c r="H365" s="75"/>
      <c r="I365" s="62"/>
    </row>
    <row r="366" spans="3:9" x14ac:dyDescent="0.25">
      <c r="C366" s="115"/>
      <c r="E366" s="72"/>
      <c r="F366" s="73"/>
      <c r="G366" s="74"/>
      <c r="H366" s="75"/>
      <c r="I366" s="62"/>
    </row>
    <row r="367" spans="3:9" x14ac:dyDescent="0.25">
      <c r="C367" s="115"/>
      <c r="E367" s="72"/>
      <c r="F367" s="73"/>
      <c r="G367" s="74"/>
      <c r="H367" s="75"/>
      <c r="I367" s="62"/>
    </row>
    <row r="368" spans="3:9" x14ac:dyDescent="0.25">
      <c r="C368" s="115"/>
      <c r="E368" s="72"/>
      <c r="F368" s="73"/>
      <c r="G368" s="74"/>
      <c r="H368" s="26"/>
      <c r="I368" s="62"/>
    </row>
    <row r="369" spans="3:9" x14ac:dyDescent="0.25">
      <c r="C369" s="115"/>
      <c r="E369" s="72"/>
      <c r="F369" s="38"/>
      <c r="G369" s="74"/>
      <c r="H369" s="75"/>
      <c r="I369" s="62"/>
    </row>
    <row r="370" spans="3:9" x14ac:dyDescent="0.25">
      <c r="C370" s="115"/>
      <c r="E370" s="72"/>
      <c r="F370" s="73"/>
      <c r="G370" s="74"/>
      <c r="H370" s="75"/>
      <c r="I370" s="62"/>
    </row>
    <row r="371" spans="3:9" x14ac:dyDescent="0.25">
      <c r="C371" s="115"/>
      <c r="E371" s="72"/>
      <c r="F371" s="73"/>
      <c r="G371" s="74"/>
      <c r="H371" s="75"/>
      <c r="I371" s="62"/>
    </row>
    <row r="372" spans="3:9" x14ac:dyDescent="0.25">
      <c r="C372" s="115"/>
      <c r="E372" s="72"/>
      <c r="F372" s="73"/>
      <c r="G372" s="74"/>
      <c r="H372" s="75"/>
      <c r="I372" s="62"/>
    </row>
    <row r="373" spans="3:9" x14ac:dyDescent="0.25">
      <c r="C373" s="115"/>
      <c r="E373" s="72"/>
      <c r="F373" s="73"/>
      <c r="G373" s="74"/>
      <c r="H373" s="75"/>
      <c r="I373" s="62"/>
    </row>
    <row r="374" spans="3:9" x14ac:dyDescent="0.25">
      <c r="C374" s="115"/>
      <c r="E374" s="72"/>
      <c r="F374" s="38"/>
      <c r="G374" s="74"/>
      <c r="H374" s="75"/>
      <c r="I374" s="62"/>
    </row>
    <row r="375" spans="3:9" x14ac:dyDescent="0.25">
      <c r="C375" s="115"/>
      <c r="E375" s="72"/>
      <c r="F375" s="73"/>
      <c r="G375" s="74"/>
      <c r="H375" s="75"/>
      <c r="I375" s="62"/>
    </row>
    <row r="376" spans="3:9" x14ac:dyDescent="0.25">
      <c r="C376" s="115"/>
      <c r="E376" s="72"/>
      <c r="F376" s="73"/>
      <c r="G376" s="74"/>
      <c r="H376" s="75"/>
      <c r="I376" s="62"/>
    </row>
    <row r="377" spans="3:9" x14ac:dyDescent="0.25">
      <c r="C377" s="115"/>
      <c r="E377" s="72"/>
      <c r="F377" s="73"/>
      <c r="G377" s="74"/>
      <c r="H377" s="75"/>
      <c r="I377" s="62"/>
    </row>
    <row r="378" spans="3:9" x14ac:dyDescent="0.25">
      <c r="C378" s="115"/>
      <c r="E378" s="72"/>
      <c r="F378" s="73"/>
      <c r="G378" s="74"/>
      <c r="H378" s="75"/>
      <c r="I378" s="62"/>
    </row>
    <row r="379" spans="3:9" x14ac:dyDescent="0.25">
      <c r="C379" s="115"/>
      <c r="E379" s="72"/>
      <c r="F379" s="73"/>
      <c r="G379" s="74"/>
      <c r="H379" s="26"/>
      <c r="I379" s="62"/>
    </row>
    <row r="380" spans="3:9" x14ac:dyDescent="0.25">
      <c r="C380" s="115"/>
      <c r="E380" s="72"/>
      <c r="F380" s="73"/>
      <c r="G380" s="74"/>
      <c r="H380" s="75"/>
      <c r="I380" s="62"/>
    </row>
    <row r="381" spans="3:9" x14ac:dyDescent="0.25">
      <c r="C381" s="115"/>
      <c r="E381" s="72"/>
      <c r="F381" s="73"/>
      <c r="G381" s="74"/>
      <c r="H381" s="75"/>
      <c r="I381" s="62"/>
    </row>
    <row r="382" spans="3:9" x14ac:dyDescent="0.25">
      <c r="C382" s="115"/>
      <c r="E382" s="72"/>
      <c r="F382" s="73"/>
      <c r="G382" s="74"/>
      <c r="H382" s="75"/>
      <c r="I382" s="62"/>
    </row>
    <row r="383" spans="3:9" x14ac:dyDescent="0.25">
      <c r="C383" s="115"/>
      <c r="E383" s="72"/>
      <c r="F383" s="73"/>
      <c r="G383" s="74"/>
      <c r="H383" s="75"/>
      <c r="I383" s="62"/>
    </row>
    <row r="384" spans="3:9" x14ac:dyDescent="0.25">
      <c r="C384" s="115"/>
      <c r="E384" s="72"/>
      <c r="F384" s="73"/>
      <c r="G384" s="74"/>
      <c r="H384" s="75"/>
      <c r="I384" s="62"/>
    </row>
    <row r="385" spans="3:9" x14ac:dyDescent="0.25">
      <c r="C385" s="115"/>
      <c r="E385" s="72"/>
      <c r="F385" s="73"/>
      <c r="G385" s="74"/>
      <c r="H385" s="75"/>
      <c r="I385" s="62"/>
    </row>
    <row r="386" spans="3:9" x14ac:dyDescent="0.25">
      <c r="C386" s="115"/>
      <c r="E386" s="72"/>
      <c r="F386" s="73"/>
      <c r="G386" s="74"/>
      <c r="H386" s="75"/>
      <c r="I386" s="62"/>
    </row>
    <row r="387" spans="3:9" x14ac:dyDescent="0.25">
      <c r="C387" s="115"/>
      <c r="E387" s="72"/>
      <c r="F387" s="73"/>
      <c r="G387" s="74"/>
      <c r="H387" s="75"/>
      <c r="I387" s="62"/>
    </row>
    <row r="388" spans="3:9" x14ac:dyDescent="0.25">
      <c r="C388" s="115"/>
      <c r="E388" s="72"/>
      <c r="F388" s="73"/>
      <c r="G388" s="74"/>
      <c r="H388" s="75"/>
      <c r="I388" s="62"/>
    </row>
    <row r="389" spans="3:9" x14ac:dyDescent="0.25">
      <c r="C389" s="115"/>
      <c r="E389" s="118"/>
      <c r="F389" s="73"/>
      <c r="G389" s="74"/>
      <c r="H389" s="75"/>
      <c r="I389" s="62"/>
    </row>
    <row r="390" spans="3:9" x14ac:dyDescent="0.25">
      <c r="C390" s="115"/>
      <c r="E390" s="72"/>
      <c r="F390" s="73"/>
      <c r="G390" s="74"/>
      <c r="H390" s="75"/>
      <c r="I390" s="62"/>
    </row>
    <row r="391" spans="3:9" x14ac:dyDescent="0.25">
      <c r="C391" s="115"/>
      <c r="E391" s="72"/>
      <c r="F391" s="73"/>
      <c r="G391" s="74"/>
      <c r="H391" s="75"/>
      <c r="I391" s="62"/>
    </row>
    <row r="392" spans="3:9" x14ac:dyDescent="0.25">
      <c r="C392" s="115"/>
      <c r="E392" s="72"/>
      <c r="F392" s="73"/>
      <c r="G392" s="74"/>
      <c r="H392" s="75"/>
      <c r="I392" s="62"/>
    </row>
    <row r="393" spans="3:9" x14ac:dyDescent="0.25">
      <c r="C393" s="115"/>
      <c r="E393" s="72"/>
      <c r="F393" s="73"/>
      <c r="G393" s="74"/>
      <c r="H393" s="75"/>
      <c r="I393" s="62"/>
    </row>
    <row r="394" spans="3:9" x14ac:dyDescent="0.25">
      <c r="C394" s="115"/>
      <c r="E394" s="72"/>
      <c r="F394" s="73"/>
      <c r="G394" s="74"/>
      <c r="H394" s="75"/>
      <c r="I394" s="62"/>
    </row>
    <row r="395" spans="3:9" x14ac:dyDescent="0.25">
      <c r="C395" s="115"/>
      <c r="E395" s="72"/>
      <c r="F395" s="73"/>
      <c r="G395" s="74"/>
      <c r="H395" s="75"/>
      <c r="I395" s="62"/>
    </row>
    <row r="396" spans="3:9" x14ac:dyDescent="0.25">
      <c r="C396" s="115"/>
      <c r="E396" s="72"/>
      <c r="F396" s="73"/>
      <c r="G396" s="74"/>
      <c r="H396" s="75"/>
      <c r="I396" s="62"/>
    </row>
    <row r="397" spans="3:9" x14ac:dyDescent="0.25">
      <c r="C397" s="115"/>
      <c r="E397" s="72"/>
      <c r="F397" s="73"/>
      <c r="G397" s="74"/>
      <c r="H397" s="26"/>
      <c r="I397" s="62"/>
    </row>
    <row r="398" spans="3:9" x14ac:dyDescent="0.25">
      <c r="C398" s="115"/>
      <c r="E398" s="72"/>
      <c r="F398" s="73"/>
      <c r="G398" s="74"/>
      <c r="H398" s="75"/>
      <c r="I398" s="62"/>
    </row>
    <row r="399" spans="3:9" x14ac:dyDescent="0.25">
      <c r="C399" s="115"/>
      <c r="E399" s="72"/>
      <c r="F399" s="73"/>
      <c r="G399" s="74"/>
      <c r="H399" s="75"/>
      <c r="I399" s="62"/>
    </row>
    <row r="400" spans="3:9" x14ac:dyDescent="0.25">
      <c r="C400" s="115"/>
      <c r="E400" s="72"/>
      <c r="F400" s="73"/>
      <c r="G400" s="74"/>
      <c r="H400" s="26"/>
      <c r="I400" s="62"/>
    </row>
    <row r="401" spans="3:9" x14ac:dyDescent="0.25">
      <c r="C401" s="115"/>
      <c r="E401" s="72"/>
      <c r="F401" s="73"/>
      <c r="G401" s="74"/>
      <c r="H401" s="26"/>
      <c r="I401" s="62"/>
    </row>
    <row r="402" spans="3:9" x14ac:dyDescent="0.25">
      <c r="C402" s="115"/>
      <c r="E402" s="72"/>
      <c r="F402" s="73"/>
      <c r="G402" s="74"/>
      <c r="H402" s="26"/>
      <c r="I402" s="62"/>
    </row>
    <row r="403" spans="3:9" x14ac:dyDescent="0.25">
      <c r="C403" s="115"/>
      <c r="E403" s="72"/>
      <c r="F403" s="73"/>
      <c r="G403" s="74"/>
      <c r="H403" s="75"/>
      <c r="I403" s="62"/>
    </row>
    <row r="404" spans="3:9" x14ac:dyDescent="0.25">
      <c r="C404" s="115"/>
      <c r="E404" s="72"/>
      <c r="F404" s="73"/>
      <c r="G404" s="74"/>
      <c r="H404" s="26"/>
      <c r="I404" s="62"/>
    </row>
    <row r="405" spans="3:9" x14ac:dyDescent="0.25">
      <c r="C405" s="115"/>
      <c r="E405" s="72"/>
      <c r="F405" s="73"/>
      <c r="G405" s="74"/>
      <c r="H405" s="75"/>
      <c r="I405" s="62"/>
    </row>
    <row r="406" spans="3:9" x14ac:dyDescent="0.25">
      <c r="C406" s="115"/>
      <c r="E406" s="72"/>
      <c r="F406" s="73"/>
      <c r="G406" s="74"/>
      <c r="H406" s="75"/>
      <c r="I406" s="62"/>
    </row>
    <row r="407" spans="3:9" x14ac:dyDescent="0.25">
      <c r="C407" s="115"/>
      <c r="E407" s="72"/>
      <c r="F407" s="73"/>
      <c r="G407" s="74"/>
      <c r="H407" s="75"/>
      <c r="I407" s="62"/>
    </row>
    <row r="408" spans="3:9" x14ac:dyDescent="0.25">
      <c r="C408" s="115"/>
      <c r="E408" s="72"/>
      <c r="F408" s="73"/>
      <c r="G408" s="74"/>
      <c r="H408" s="75"/>
      <c r="I408" s="62"/>
    </row>
    <row r="409" spans="3:9" x14ac:dyDescent="0.25">
      <c r="C409" s="115"/>
      <c r="E409" s="72"/>
      <c r="F409" s="73"/>
      <c r="G409" s="74"/>
      <c r="H409" s="26"/>
      <c r="I409" s="62"/>
    </row>
    <row r="410" spans="3:9" x14ac:dyDescent="0.25">
      <c r="C410" s="115"/>
      <c r="E410" s="72"/>
      <c r="F410" s="73"/>
      <c r="G410" s="74"/>
      <c r="H410" s="26"/>
      <c r="I410" s="62"/>
    </row>
    <row r="411" spans="3:9" x14ac:dyDescent="0.25">
      <c r="C411" s="115"/>
      <c r="E411" s="72"/>
      <c r="F411" s="73"/>
      <c r="G411" s="74"/>
      <c r="H411" s="26"/>
      <c r="I411" s="62"/>
    </row>
    <row r="412" spans="3:9" x14ac:dyDescent="0.25">
      <c r="C412" s="115"/>
      <c r="E412" s="72"/>
      <c r="F412" s="73"/>
      <c r="G412" s="74"/>
      <c r="H412" s="26"/>
      <c r="I412" s="62"/>
    </row>
    <row r="413" spans="3:9" x14ac:dyDescent="0.25">
      <c r="C413" s="115"/>
      <c r="E413" s="72"/>
      <c r="F413" s="73"/>
      <c r="G413" s="74"/>
      <c r="H413" s="26"/>
      <c r="I413" s="62"/>
    </row>
    <row r="414" spans="3:9" x14ac:dyDescent="0.25">
      <c r="C414" s="115"/>
      <c r="E414" s="72"/>
      <c r="F414" s="73"/>
      <c r="G414" s="74"/>
      <c r="H414" s="75"/>
      <c r="I414" s="62"/>
    </row>
    <row r="415" spans="3:9" x14ac:dyDescent="0.25">
      <c r="C415" s="115"/>
      <c r="E415" s="72"/>
      <c r="F415" s="73"/>
      <c r="G415" s="74"/>
      <c r="H415" s="26"/>
      <c r="I415" s="62"/>
    </row>
    <row r="416" spans="3:9" x14ac:dyDescent="0.25">
      <c r="C416" s="115"/>
      <c r="E416" s="72"/>
      <c r="F416" s="73"/>
      <c r="G416" s="74"/>
      <c r="H416" s="26"/>
      <c r="I416" s="62"/>
    </row>
    <row r="417" spans="3:9" x14ac:dyDescent="0.25">
      <c r="C417" s="115"/>
      <c r="E417" s="72"/>
      <c r="F417" s="73"/>
      <c r="G417" s="74"/>
      <c r="H417" s="26"/>
      <c r="I417" s="62"/>
    </row>
    <row r="418" spans="3:9" x14ac:dyDescent="0.25">
      <c r="C418" s="115"/>
      <c r="E418" s="72"/>
      <c r="F418" s="73"/>
      <c r="G418" s="74"/>
      <c r="H418" s="26"/>
      <c r="I418" s="62"/>
    </row>
    <row r="419" spans="3:9" x14ac:dyDescent="0.25">
      <c r="C419" s="115"/>
      <c r="E419" s="72"/>
      <c r="F419" s="73"/>
      <c r="G419" s="74"/>
      <c r="H419" s="75"/>
      <c r="I419" s="62"/>
    </row>
    <row r="420" spans="3:9" x14ac:dyDescent="0.25">
      <c r="C420" s="115"/>
      <c r="E420" s="72"/>
      <c r="F420" s="73"/>
      <c r="G420" s="74"/>
      <c r="H420" s="75"/>
      <c r="I420" s="62"/>
    </row>
    <row r="421" spans="3:9" x14ac:dyDescent="0.25">
      <c r="C421" s="115"/>
      <c r="E421" s="72"/>
      <c r="F421" s="73"/>
      <c r="G421" s="74"/>
      <c r="H421" s="75"/>
      <c r="I421" s="62"/>
    </row>
    <row r="422" spans="3:9" x14ac:dyDescent="0.25">
      <c r="C422" s="115"/>
      <c r="E422" s="72"/>
      <c r="F422" s="73"/>
      <c r="G422" s="74"/>
      <c r="H422" s="26"/>
      <c r="I422" s="62"/>
    </row>
    <row r="423" spans="3:9" x14ac:dyDescent="0.25">
      <c r="C423" s="115"/>
      <c r="E423" s="72"/>
      <c r="F423" s="73"/>
      <c r="G423" s="74"/>
      <c r="H423" s="26"/>
      <c r="I423" s="62"/>
    </row>
    <row r="424" spans="3:9" x14ac:dyDescent="0.25">
      <c r="C424" s="115"/>
      <c r="E424" s="72"/>
      <c r="F424" s="73"/>
      <c r="G424" s="74"/>
      <c r="H424" s="26"/>
      <c r="I424" s="62"/>
    </row>
    <row r="425" spans="3:9" x14ac:dyDescent="0.25">
      <c r="C425" s="115"/>
      <c r="E425" s="72"/>
      <c r="F425" s="73"/>
      <c r="G425" s="74"/>
      <c r="H425" s="26"/>
      <c r="I425" s="62"/>
    </row>
    <row r="426" spans="3:9" x14ac:dyDescent="0.25">
      <c r="C426" s="115"/>
      <c r="E426" s="72"/>
      <c r="F426" s="73"/>
      <c r="G426" s="74"/>
      <c r="H426" s="26"/>
      <c r="I426" s="62"/>
    </row>
    <row r="427" spans="3:9" x14ac:dyDescent="0.25">
      <c r="C427" s="115"/>
      <c r="E427" s="72"/>
      <c r="F427" s="73"/>
      <c r="G427" s="74"/>
      <c r="H427" s="26"/>
      <c r="I427" s="62"/>
    </row>
    <row r="428" spans="3:9" x14ac:dyDescent="0.25">
      <c r="C428" s="115"/>
      <c r="E428" s="72"/>
      <c r="F428" s="73"/>
      <c r="G428" s="74"/>
      <c r="H428" s="26"/>
      <c r="I428" s="62"/>
    </row>
    <row r="429" spans="3:9" x14ac:dyDescent="0.25">
      <c r="C429" s="115"/>
      <c r="E429" s="72"/>
      <c r="F429" s="73"/>
      <c r="G429" s="74"/>
      <c r="H429" s="26"/>
      <c r="I429" s="62"/>
    </row>
    <row r="430" spans="3:9" x14ac:dyDescent="0.25">
      <c r="C430" s="115"/>
      <c r="E430" s="72"/>
      <c r="F430" s="73"/>
      <c r="G430" s="74"/>
      <c r="H430" s="26"/>
      <c r="I430" s="62"/>
    </row>
    <row r="431" spans="3:9" x14ac:dyDescent="0.25">
      <c r="C431" s="115"/>
      <c r="E431" s="72"/>
      <c r="F431" s="73"/>
      <c r="G431" s="74"/>
      <c r="H431" s="75"/>
      <c r="I431" s="62"/>
    </row>
    <row r="432" spans="3:9" x14ac:dyDescent="0.25">
      <c r="C432" s="115"/>
      <c r="E432" s="72"/>
      <c r="F432" s="79"/>
      <c r="G432" s="26"/>
      <c r="H432" s="75"/>
      <c r="I432" s="62"/>
    </row>
    <row r="433" spans="3:9" x14ac:dyDescent="0.25">
      <c r="C433" s="115"/>
      <c r="E433" s="72"/>
      <c r="F433" s="73"/>
      <c r="G433" s="74"/>
      <c r="H433" s="26"/>
      <c r="I433" s="62"/>
    </row>
    <row r="434" spans="3:9" x14ac:dyDescent="0.25">
      <c r="C434" s="115"/>
      <c r="E434" s="72"/>
      <c r="F434" s="73"/>
      <c r="G434" s="74"/>
      <c r="H434" s="26"/>
      <c r="I434" s="62"/>
    </row>
    <row r="435" spans="3:9" x14ac:dyDescent="0.25">
      <c r="C435" s="115"/>
      <c r="E435" s="72"/>
      <c r="F435" s="73"/>
      <c r="G435" s="74"/>
      <c r="H435" s="26"/>
      <c r="I435" s="62"/>
    </row>
    <row r="436" spans="3:9" x14ac:dyDescent="0.25">
      <c r="C436" s="115"/>
      <c r="E436" s="72"/>
      <c r="F436" s="73"/>
      <c r="G436" s="74"/>
      <c r="H436" s="26"/>
      <c r="I436" s="62"/>
    </row>
    <row r="437" spans="3:9" x14ac:dyDescent="0.25">
      <c r="C437" s="115"/>
      <c r="E437" s="72"/>
      <c r="F437" s="73"/>
      <c r="G437" s="74"/>
      <c r="H437" s="26"/>
      <c r="I437" s="62"/>
    </row>
    <row r="438" spans="3:9" x14ac:dyDescent="0.25">
      <c r="C438" s="115"/>
      <c r="E438" s="72"/>
      <c r="F438" s="73"/>
      <c r="G438" s="74"/>
      <c r="H438" s="75"/>
      <c r="I438" s="62"/>
    </row>
    <row r="439" spans="3:9" x14ac:dyDescent="0.25">
      <c r="C439" s="115"/>
      <c r="E439" s="72"/>
      <c r="F439" s="73"/>
      <c r="G439" s="74"/>
      <c r="H439" s="75"/>
      <c r="I439" s="62"/>
    </row>
    <row r="440" spans="3:9" x14ac:dyDescent="0.25">
      <c r="C440" s="115"/>
      <c r="E440" s="72"/>
      <c r="F440" s="73"/>
      <c r="G440" s="74"/>
      <c r="H440" s="75"/>
      <c r="I440" s="62"/>
    </row>
    <row r="441" spans="3:9" x14ac:dyDescent="0.25">
      <c r="C441" s="115"/>
      <c r="E441" s="72"/>
      <c r="F441" s="73"/>
      <c r="G441" s="74"/>
      <c r="H441" s="75"/>
      <c r="I441" s="62"/>
    </row>
    <row r="442" spans="3:9" x14ac:dyDescent="0.25">
      <c r="C442" s="115"/>
      <c r="E442" s="72"/>
      <c r="F442" s="73"/>
      <c r="G442" s="74"/>
      <c r="H442" s="75"/>
      <c r="I442" s="62"/>
    </row>
    <row r="443" spans="3:9" x14ac:dyDescent="0.25">
      <c r="C443" s="115"/>
      <c r="E443" s="72"/>
      <c r="F443" s="73"/>
      <c r="G443" s="74"/>
      <c r="H443" s="26"/>
      <c r="I443" s="62"/>
    </row>
    <row r="444" spans="3:9" x14ac:dyDescent="0.25">
      <c r="C444" s="115"/>
      <c r="E444" s="72"/>
      <c r="F444" s="73"/>
      <c r="G444" s="74"/>
      <c r="H444" s="75"/>
      <c r="I444" s="62"/>
    </row>
    <row r="445" spans="3:9" x14ac:dyDescent="0.25">
      <c r="C445" s="115"/>
      <c r="E445" s="72"/>
      <c r="F445" s="73"/>
      <c r="G445" s="74"/>
      <c r="H445" s="75"/>
      <c r="I445" s="62"/>
    </row>
    <row r="446" spans="3:9" x14ac:dyDescent="0.25">
      <c r="C446" s="115"/>
      <c r="E446" s="72"/>
      <c r="F446" s="38"/>
      <c r="G446" s="74"/>
      <c r="H446" s="75"/>
      <c r="I446" s="62"/>
    </row>
    <row r="447" spans="3:9" x14ac:dyDescent="0.25">
      <c r="C447" s="115"/>
      <c r="E447" s="72"/>
      <c r="F447" s="73"/>
      <c r="G447" s="74"/>
      <c r="H447" s="26"/>
      <c r="I447" s="62"/>
    </row>
    <row r="448" spans="3:9" x14ac:dyDescent="0.25">
      <c r="C448" s="115"/>
      <c r="E448" s="72"/>
      <c r="F448" s="73"/>
      <c r="G448" s="74"/>
      <c r="H448" s="26"/>
      <c r="I448" s="62"/>
    </row>
    <row r="449" spans="3:9" x14ac:dyDescent="0.25">
      <c r="C449" s="115"/>
      <c r="E449" s="72"/>
      <c r="F449" s="73"/>
      <c r="G449" s="74"/>
      <c r="H449" s="26"/>
      <c r="I449" s="62"/>
    </row>
    <row r="450" spans="3:9" x14ac:dyDescent="0.25">
      <c r="C450" s="115"/>
      <c r="E450" s="72"/>
      <c r="F450" s="73"/>
      <c r="G450" s="74"/>
      <c r="H450" s="26"/>
      <c r="I450" s="62"/>
    </row>
    <row r="451" spans="3:9" x14ac:dyDescent="0.25">
      <c r="C451" s="115"/>
      <c r="E451" s="72"/>
      <c r="F451" s="73"/>
      <c r="G451" s="74"/>
      <c r="H451" s="26"/>
      <c r="I451" s="62"/>
    </row>
    <row r="452" spans="3:9" x14ac:dyDescent="0.25">
      <c r="C452" s="115"/>
      <c r="E452" s="72"/>
      <c r="F452" s="73"/>
      <c r="G452" s="74"/>
      <c r="H452" s="26"/>
      <c r="I452" s="62"/>
    </row>
    <row r="453" spans="3:9" x14ac:dyDescent="0.25">
      <c r="C453" s="115"/>
      <c r="E453" s="72"/>
      <c r="F453" s="73"/>
      <c r="G453" s="74"/>
      <c r="H453" s="26"/>
      <c r="I453" s="62"/>
    </row>
    <row r="454" spans="3:9" x14ac:dyDescent="0.25">
      <c r="C454" s="115"/>
      <c r="E454" s="72"/>
      <c r="F454" s="73"/>
      <c r="G454" s="74"/>
      <c r="H454" s="26"/>
      <c r="I454" s="62"/>
    </row>
    <row r="455" spans="3:9" x14ac:dyDescent="0.25">
      <c r="C455" s="115"/>
      <c r="E455" s="72"/>
      <c r="F455" s="73"/>
      <c r="G455" s="74"/>
      <c r="H455" s="26"/>
      <c r="I455" s="62"/>
    </row>
    <row r="456" spans="3:9" x14ac:dyDescent="0.25">
      <c r="C456" s="115"/>
      <c r="E456" s="72"/>
      <c r="F456" s="73"/>
      <c r="G456" s="74"/>
      <c r="H456" s="26"/>
      <c r="I456" s="62"/>
    </row>
    <row r="457" spans="3:9" x14ac:dyDescent="0.25">
      <c r="C457" s="115"/>
      <c r="E457" s="72"/>
      <c r="F457" s="73"/>
      <c r="G457" s="74"/>
      <c r="H457" s="26"/>
      <c r="I457" s="62"/>
    </row>
    <row r="458" spans="3:9" x14ac:dyDescent="0.25">
      <c r="C458" s="115"/>
      <c r="E458" s="72"/>
      <c r="F458" s="73"/>
      <c r="G458" s="74"/>
      <c r="H458" s="75"/>
      <c r="I458" s="62"/>
    </row>
    <row r="459" spans="3:9" x14ac:dyDescent="0.25">
      <c r="C459" s="115"/>
      <c r="E459" s="72"/>
      <c r="F459" s="38"/>
      <c r="G459" s="74"/>
      <c r="H459" s="75"/>
      <c r="I459" s="62"/>
    </row>
    <row r="460" spans="3:9" x14ac:dyDescent="0.25">
      <c r="C460" s="115"/>
      <c r="E460" s="72"/>
      <c r="F460" s="73"/>
      <c r="G460" s="74"/>
      <c r="H460" s="26"/>
      <c r="I460" s="62"/>
    </row>
    <row r="461" spans="3:9" x14ac:dyDescent="0.25">
      <c r="C461" s="115"/>
      <c r="E461" s="72"/>
      <c r="F461" s="73"/>
      <c r="G461" s="74"/>
      <c r="H461" s="75"/>
      <c r="I461" s="62"/>
    </row>
    <row r="462" spans="3:9" x14ac:dyDescent="0.25">
      <c r="C462" s="115"/>
      <c r="E462" s="72"/>
      <c r="F462" s="73"/>
      <c r="G462" s="74"/>
      <c r="H462" s="75"/>
      <c r="I462" s="62"/>
    </row>
    <row r="463" spans="3:9" x14ac:dyDescent="0.25">
      <c r="C463" s="115"/>
      <c r="E463" s="72"/>
      <c r="F463" s="73"/>
      <c r="G463" s="74"/>
      <c r="H463" s="26"/>
      <c r="I463" s="62"/>
    </row>
    <row r="464" spans="3:9" x14ac:dyDescent="0.25">
      <c r="C464" s="115"/>
      <c r="E464" s="72"/>
      <c r="F464" s="73"/>
      <c r="G464" s="74"/>
      <c r="H464" s="26"/>
      <c r="I464" s="62"/>
    </row>
    <row r="465" spans="3:9" x14ac:dyDescent="0.25">
      <c r="C465" s="115"/>
      <c r="E465" s="72"/>
      <c r="F465" s="73"/>
      <c r="G465" s="74"/>
      <c r="H465" s="26"/>
      <c r="I465" s="62"/>
    </row>
    <row r="466" spans="3:9" x14ac:dyDescent="0.25">
      <c r="C466" s="115"/>
      <c r="E466" s="72"/>
      <c r="F466" s="73"/>
      <c r="G466" s="74"/>
      <c r="H466" s="26"/>
      <c r="I466" s="62"/>
    </row>
    <row r="467" spans="3:9" x14ac:dyDescent="0.25">
      <c r="C467" s="115"/>
      <c r="E467" s="72"/>
      <c r="F467" s="73"/>
      <c r="G467" s="74"/>
      <c r="H467" s="26"/>
      <c r="I467" s="62"/>
    </row>
    <row r="468" spans="3:9" x14ac:dyDescent="0.25">
      <c r="C468" s="115"/>
      <c r="E468" s="72"/>
      <c r="F468" s="73"/>
      <c r="G468" s="74"/>
      <c r="H468" s="26"/>
      <c r="I468" s="62"/>
    </row>
    <row r="469" spans="3:9" x14ac:dyDescent="0.25">
      <c r="C469" s="115"/>
      <c r="E469" s="72"/>
      <c r="F469" s="73"/>
      <c r="G469" s="74"/>
      <c r="H469" s="26"/>
      <c r="I469" s="62"/>
    </row>
    <row r="470" spans="3:9" x14ac:dyDescent="0.25">
      <c r="C470" s="115"/>
      <c r="E470" s="72"/>
      <c r="F470" s="73"/>
      <c r="G470" s="74"/>
      <c r="H470" s="26"/>
      <c r="I470" s="62"/>
    </row>
    <row r="471" spans="3:9" x14ac:dyDescent="0.25">
      <c r="C471" s="115"/>
      <c r="E471" s="72"/>
      <c r="F471" s="73"/>
      <c r="G471" s="74"/>
      <c r="H471" s="75"/>
      <c r="I471" s="62"/>
    </row>
    <row r="472" spans="3:9" x14ac:dyDescent="0.25">
      <c r="C472" s="115"/>
      <c r="E472" s="72"/>
      <c r="F472" s="73"/>
      <c r="G472" s="74"/>
      <c r="H472" s="26"/>
      <c r="I472" s="62"/>
    </row>
    <row r="473" spans="3:9" x14ac:dyDescent="0.25">
      <c r="C473" s="115"/>
      <c r="E473" s="72"/>
      <c r="F473" s="73"/>
      <c r="G473" s="74"/>
      <c r="H473" s="26"/>
      <c r="I473" s="62"/>
    </row>
    <row r="474" spans="3:9" x14ac:dyDescent="0.25">
      <c r="C474" s="115"/>
      <c r="E474" s="72"/>
      <c r="F474" s="73"/>
      <c r="G474" s="74"/>
      <c r="H474" s="26"/>
      <c r="I474" s="62"/>
    </row>
    <row r="475" spans="3:9" x14ac:dyDescent="0.25">
      <c r="C475" s="115"/>
      <c r="E475" s="72"/>
      <c r="F475" s="73"/>
      <c r="G475" s="74"/>
      <c r="H475" s="75"/>
      <c r="I475" s="62"/>
    </row>
    <row r="476" spans="3:9" x14ac:dyDescent="0.25">
      <c r="C476" s="115"/>
      <c r="E476" s="72"/>
      <c r="F476" s="73"/>
      <c r="G476" s="74"/>
      <c r="H476" s="75"/>
      <c r="I476" s="62"/>
    </row>
    <row r="477" spans="3:9" x14ac:dyDescent="0.25">
      <c r="C477" s="115"/>
      <c r="E477" s="72"/>
      <c r="F477" s="73"/>
      <c r="G477" s="74"/>
      <c r="H477" s="75"/>
      <c r="I477" s="62"/>
    </row>
    <row r="478" spans="3:9" x14ac:dyDescent="0.25">
      <c r="C478" s="115"/>
      <c r="E478" s="72"/>
      <c r="F478" s="73"/>
      <c r="G478" s="74"/>
      <c r="H478" s="26"/>
      <c r="I478" s="62"/>
    </row>
    <row r="479" spans="3:9" x14ac:dyDescent="0.25">
      <c r="C479" s="115"/>
      <c r="E479" s="72"/>
      <c r="F479" s="73"/>
      <c r="G479" s="74"/>
      <c r="H479" s="26"/>
      <c r="I479" s="62"/>
    </row>
    <row r="480" spans="3:9" x14ac:dyDescent="0.25">
      <c r="C480" s="115"/>
      <c r="E480" s="72"/>
      <c r="F480" s="73"/>
      <c r="G480" s="74"/>
      <c r="H480" s="26"/>
      <c r="I480" s="62"/>
    </row>
    <row r="481" spans="3:9" x14ac:dyDescent="0.25">
      <c r="C481" s="115"/>
      <c r="E481" s="72"/>
      <c r="F481" s="73"/>
      <c r="G481" s="74"/>
      <c r="H481" s="26"/>
      <c r="I481" s="62"/>
    </row>
    <row r="482" spans="3:9" x14ac:dyDescent="0.25">
      <c r="C482" s="115"/>
      <c r="E482" s="72"/>
      <c r="F482" s="73"/>
      <c r="G482" s="74"/>
      <c r="H482" s="26"/>
      <c r="I482" s="62"/>
    </row>
    <row r="483" spans="3:9" x14ac:dyDescent="0.25">
      <c r="C483" s="115"/>
      <c r="E483" s="72"/>
      <c r="F483" s="73"/>
      <c r="G483" s="74"/>
      <c r="H483" s="26"/>
      <c r="I483" s="62"/>
    </row>
    <row r="484" spans="3:9" x14ac:dyDescent="0.25">
      <c r="C484" s="115"/>
      <c r="E484" s="72"/>
      <c r="F484" s="73"/>
      <c r="G484" s="74"/>
      <c r="H484" s="26"/>
      <c r="I484" s="62"/>
    </row>
    <row r="485" spans="3:9" x14ac:dyDescent="0.25">
      <c r="C485" s="115"/>
      <c r="E485" s="72"/>
      <c r="F485" s="73"/>
      <c r="G485" s="74"/>
      <c r="H485" s="26"/>
      <c r="I485" s="62"/>
    </row>
    <row r="486" spans="3:9" x14ac:dyDescent="0.25">
      <c r="C486" s="115"/>
      <c r="E486" s="72"/>
      <c r="F486" s="73"/>
      <c r="G486" s="74"/>
      <c r="H486" s="26"/>
      <c r="I486" s="62"/>
    </row>
    <row r="487" spans="3:9" x14ac:dyDescent="0.25">
      <c r="C487" s="115"/>
      <c r="E487" s="72"/>
      <c r="F487" s="73"/>
      <c r="G487" s="74"/>
      <c r="H487" s="26"/>
      <c r="I487" s="62"/>
    </row>
    <row r="488" spans="3:9" x14ac:dyDescent="0.25">
      <c r="C488" s="115"/>
      <c r="E488" s="72"/>
      <c r="F488" s="73"/>
      <c r="G488" s="74"/>
      <c r="H488" s="26"/>
      <c r="I488" s="62"/>
    </row>
    <row r="489" spans="3:9" x14ac:dyDescent="0.25">
      <c r="C489" s="115"/>
      <c r="E489" s="72"/>
      <c r="F489" s="38"/>
      <c r="G489" s="74"/>
      <c r="H489" s="75"/>
      <c r="I489" s="62"/>
    </row>
    <row r="490" spans="3:9" x14ac:dyDescent="0.25">
      <c r="C490" s="115"/>
      <c r="E490" s="72"/>
      <c r="F490" s="73"/>
      <c r="G490" s="74"/>
      <c r="H490" s="75"/>
      <c r="I490" s="62"/>
    </row>
    <row r="491" spans="3:9" x14ac:dyDescent="0.25">
      <c r="C491" s="115"/>
      <c r="E491" s="72"/>
      <c r="F491" s="73"/>
      <c r="G491" s="74"/>
      <c r="H491" s="75"/>
      <c r="I491" s="62"/>
    </row>
    <row r="492" spans="3:9" x14ac:dyDescent="0.25">
      <c r="C492" s="115"/>
      <c r="E492" s="72"/>
      <c r="F492" s="73"/>
      <c r="G492" s="74"/>
      <c r="H492" s="26"/>
      <c r="I492" s="62"/>
    </row>
    <row r="493" spans="3:9" x14ac:dyDescent="0.25">
      <c r="C493" s="115"/>
      <c r="E493" s="72"/>
      <c r="F493" s="73"/>
      <c r="G493" s="74"/>
      <c r="H493" s="26"/>
      <c r="I493" s="62"/>
    </row>
    <row r="494" spans="3:9" x14ac:dyDescent="0.25">
      <c r="C494" s="115"/>
      <c r="E494" s="72"/>
      <c r="F494" s="73"/>
      <c r="G494" s="74"/>
      <c r="H494" s="75"/>
      <c r="I494" s="62"/>
    </row>
    <row r="495" spans="3:9" x14ac:dyDescent="0.25">
      <c r="C495" s="115"/>
      <c r="E495" s="72"/>
      <c r="F495" s="73"/>
      <c r="G495" s="74"/>
      <c r="H495" s="75"/>
      <c r="I495" s="62"/>
    </row>
    <row r="496" spans="3:9" x14ac:dyDescent="0.25">
      <c r="C496" s="115"/>
      <c r="E496" s="72"/>
      <c r="F496" s="73"/>
      <c r="G496" s="74"/>
      <c r="H496" s="26"/>
      <c r="I496" s="62"/>
    </row>
    <row r="497" spans="3:9" x14ac:dyDescent="0.25">
      <c r="C497" s="115"/>
      <c r="E497" s="72"/>
      <c r="F497" s="73"/>
      <c r="G497" s="74"/>
      <c r="H497" s="26"/>
      <c r="I497" s="62"/>
    </row>
    <row r="498" spans="3:9" x14ac:dyDescent="0.25">
      <c r="C498" s="115"/>
      <c r="E498" s="72"/>
      <c r="F498" s="73"/>
      <c r="G498" s="74"/>
      <c r="H498" s="26"/>
      <c r="I498" s="62"/>
    </row>
    <row r="499" spans="3:9" x14ac:dyDescent="0.25">
      <c r="C499" s="115"/>
      <c r="E499" s="72"/>
      <c r="F499" s="73"/>
      <c r="G499" s="74"/>
      <c r="H499" s="26"/>
      <c r="I499" s="62"/>
    </row>
    <row r="500" spans="3:9" x14ac:dyDescent="0.25">
      <c r="C500" s="115"/>
      <c r="E500" s="72"/>
      <c r="F500" s="73"/>
      <c r="G500" s="74"/>
      <c r="H500" s="26"/>
      <c r="I500" s="62"/>
    </row>
    <row r="501" spans="3:9" x14ac:dyDescent="0.25">
      <c r="C501" s="115"/>
      <c r="E501" s="72"/>
      <c r="F501" s="73"/>
      <c r="G501" s="74"/>
      <c r="H501" s="26"/>
      <c r="I501" s="62"/>
    </row>
    <row r="502" spans="3:9" x14ac:dyDescent="0.25">
      <c r="C502" s="115"/>
      <c r="E502" s="72"/>
      <c r="F502" s="73"/>
      <c r="G502" s="74"/>
      <c r="H502" s="26"/>
      <c r="I502" s="62"/>
    </row>
    <row r="503" spans="3:9" x14ac:dyDescent="0.25">
      <c r="C503" s="115"/>
      <c r="E503" s="72"/>
      <c r="F503" s="73"/>
      <c r="G503" s="74"/>
      <c r="H503" s="26"/>
      <c r="I503" s="62"/>
    </row>
    <row r="504" spans="3:9" x14ac:dyDescent="0.25">
      <c r="C504" s="115"/>
      <c r="E504" s="72"/>
      <c r="F504" s="73"/>
      <c r="G504" s="74"/>
      <c r="H504" s="75"/>
      <c r="I504" s="62"/>
    </row>
    <row r="505" spans="3:9" x14ac:dyDescent="0.25">
      <c r="C505" s="115"/>
      <c r="E505" s="72"/>
      <c r="F505" s="73"/>
      <c r="G505" s="74"/>
      <c r="H505" s="75"/>
      <c r="I505" s="62"/>
    </row>
    <row r="506" spans="3:9" x14ac:dyDescent="0.25">
      <c r="C506" s="115"/>
      <c r="E506" s="72"/>
      <c r="F506" s="73"/>
      <c r="G506" s="74"/>
      <c r="H506" s="26"/>
      <c r="I506" s="62"/>
    </row>
    <row r="507" spans="3:9" x14ac:dyDescent="0.25">
      <c r="C507" s="115"/>
      <c r="E507" s="72"/>
      <c r="F507" s="73"/>
      <c r="G507" s="74"/>
      <c r="H507" s="26"/>
      <c r="I507" s="62"/>
    </row>
    <row r="508" spans="3:9" x14ac:dyDescent="0.25">
      <c r="C508" s="115"/>
      <c r="E508" s="72"/>
      <c r="F508" s="73"/>
      <c r="G508" s="74"/>
      <c r="H508" s="26"/>
      <c r="I508" s="62"/>
    </row>
    <row r="509" spans="3:9" x14ac:dyDescent="0.25">
      <c r="C509" s="115"/>
      <c r="E509" s="72"/>
      <c r="F509" s="73"/>
      <c r="G509" s="74"/>
      <c r="H509" s="75"/>
      <c r="I509" s="62"/>
    </row>
    <row r="510" spans="3:9" x14ac:dyDescent="0.25">
      <c r="C510" s="115"/>
      <c r="E510" s="72"/>
      <c r="F510" s="73"/>
      <c r="G510" s="74"/>
      <c r="H510" s="75"/>
      <c r="I510" s="62"/>
    </row>
    <row r="511" spans="3:9" x14ac:dyDescent="0.25">
      <c r="C511" s="115"/>
      <c r="E511" s="72"/>
      <c r="F511" s="73"/>
      <c r="G511" s="74"/>
      <c r="H511" s="75"/>
      <c r="I511" s="62"/>
    </row>
    <row r="512" spans="3:9" x14ac:dyDescent="0.25">
      <c r="C512" s="115"/>
      <c r="E512" s="72"/>
      <c r="F512" s="73"/>
      <c r="G512" s="74"/>
      <c r="H512" s="26"/>
      <c r="I512" s="62"/>
    </row>
    <row r="513" spans="3:9" x14ac:dyDescent="0.25">
      <c r="C513" s="115"/>
      <c r="E513" s="72"/>
      <c r="F513" s="73"/>
      <c r="G513" s="74"/>
      <c r="H513" s="26"/>
      <c r="I513" s="62"/>
    </row>
    <row r="514" spans="3:9" x14ac:dyDescent="0.25">
      <c r="C514" s="115"/>
      <c r="E514" s="72"/>
      <c r="F514" s="73"/>
      <c r="G514" s="74"/>
      <c r="H514" s="26"/>
      <c r="I514" s="62"/>
    </row>
    <row r="515" spans="3:9" x14ac:dyDescent="0.25">
      <c r="C515" s="115"/>
      <c r="E515" s="72"/>
      <c r="F515" s="73"/>
      <c r="G515" s="74"/>
      <c r="H515" s="26"/>
      <c r="I515" s="62"/>
    </row>
    <row r="516" spans="3:9" x14ac:dyDescent="0.25">
      <c r="C516" s="115"/>
      <c r="E516" s="72"/>
      <c r="F516" s="73"/>
      <c r="G516" s="74"/>
      <c r="H516" s="26"/>
      <c r="I516" s="62"/>
    </row>
    <row r="517" spans="3:9" x14ac:dyDescent="0.25">
      <c r="C517" s="115"/>
      <c r="E517" s="72"/>
      <c r="F517" s="73"/>
      <c r="G517" s="74"/>
      <c r="H517" s="26"/>
      <c r="I517" s="62"/>
    </row>
    <row r="518" spans="3:9" x14ac:dyDescent="0.25">
      <c r="C518" s="115"/>
      <c r="E518" s="72"/>
      <c r="F518" s="73"/>
      <c r="G518" s="74"/>
      <c r="H518" s="26"/>
      <c r="I518" s="62"/>
    </row>
    <row r="519" spans="3:9" x14ac:dyDescent="0.25">
      <c r="C519" s="115"/>
      <c r="E519" s="72"/>
      <c r="F519" s="73"/>
      <c r="G519" s="74"/>
      <c r="H519" s="26"/>
      <c r="I519" s="62"/>
    </row>
    <row r="520" spans="3:9" x14ac:dyDescent="0.25">
      <c r="C520" s="115"/>
      <c r="E520" s="72"/>
      <c r="F520" s="73"/>
      <c r="G520" s="74"/>
      <c r="H520" s="26"/>
      <c r="I520" s="62"/>
    </row>
    <row r="521" spans="3:9" x14ac:dyDescent="0.25">
      <c r="C521" s="115"/>
      <c r="E521" s="72"/>
      <c r="F521" s="73"/>
      <c r="G521" s="74"/>
      <c r="H521" s="26"/>
      <c r="I521" s="62"/>
    </row>
    <row r="522" spans="3:9" x14ac:dyDescent="0.25">
      <c r="C522" s="115"/>
      <c r="E522" s="72"/>
      <c r="F522" s="73"/>
      <c r="G522" s="74"/>
      <c r="H522" s="26"/>
      <c r="I522" s="62"/>
    </row>
    <row r="523" spans="3:9" x14ac:dyDescent="0.25">
      <c r="C523" s="115"/>
      <c r="E523" s="72"/>
      <c r="F523" s="73"/>
      <c r="G523" s="74"/>
      <c r="H523" s="26"/>
      <c r="I523" s="62"/>
    </row>
    <row r="524" spans="3:9" x14ac:dyDescent="0.25">
      <c r="C524" s="115"/>
      <c r="E524" s="72"/>
      <c r="F524" s="73"/>
      <c r="G524" s="74"/>
      <c r="H524" s="26"/>
      <c r="I524" s="62"/>
    </row>
    <row r="525" spans="3:9" x14ac:dyDescent="0.25">
      <c r="C525" s="115"/>
      <c r="E525" s="72"/>
      <c r="F525" s="73"/>
      <c r="G525" s="74"/>
      <c r="H525" s="26"/>
      <c r="I525" s="62"/>
    </row>
    <row r="526" spans="3:9" x14ac:dyDescent="0.25">
      <c r="C526" s="115"/>
      <c r="E526" s="72"/>
      <c r="F526" s="73"/>
      <c r="G526" s="74"/>
      <c r="H526" s="75"/>
      <c r="I526" s="62"/>
    </row>
    <row r="527" spans="3:9" x14ac:dyDescent="0.25">
      <c r="C527" s="115"/>
      <c r="E527" s="72"/>
      <c r="F527" s="73"/>
      <c r="G527" s="74"/>
      <c r="H527" s="26"/>
      <c r="I527" s="62"/>
    </row>
    <row r="528" spans="3:9" x14ac:dyDescent="0.25">
      <c r="C528" s="115"/>
      <c r="E528" s="72"/>
      <c r="F528" s="73"/>
      <c r="G528" s="74"/>
      <c r="H528" s="26"/>
      <c r="I528" s="62"/>
    </row>
    <row r="529" spans="3:9" x14ac:dyDescent="0.25">
      <c r="C529" s="115"/>
      <c r="E529" s="72"/>
      <c r="F529" s="73"/>
      <c r="G529" s="74"/>
      <c r="H529" s="26"/>
      <c r="I529" s="62"/>
    </row>
    <row r="530" spans="3:9" x14ac:dyDescent="0.25">
      <c r="C530" s="115"/>
      <c r="E530" s="72"/>
      <c r="F530" s="73"/>
      <c r="G530" s="74"/>
      <c r="H530" s="26"/>
      <c r="I530" s="62"/>
    </row>
    <row r="531" spans="3:9" x14ac:dyDescent="0.25">
      <c r="C531" s="115"/>
      <c r="E531" s="72"/>
      <c r="F531" s="73"/>
      <c r="G531" s="74"/>
      <c r="H531" s="26"/>
      <c r="I531" s="62"/>
    </row>
    <row r="532" spans="3:9" x14ac:dyDescent="0.25">
      <c r="E532" s="72"/>
      <c r="F532" s="73"/>
      <c r="G532" s="74"/>
      <c r="H532" s="26"/>
    </row>
    <row r="533" spans="3:9" x14ac:dyDescent="0.25">
      <c r="E533" s="72"/>
      <c r="F533" s="73"/>
      <c r="G533" s="74"/>
      <c r="H533" s="26"/>
    </row>
    <row r="534" spans="3:9" x14ac:dyDescent="0.25">
      <c r="F534" s="73"/>
      <c r="G534" s="74"/>
      <c r="H534" s="26"/>
    </row>
    <row r="535" spans="3:9" x14ac:dyDescent="0.25">
      <c r="F535" s="79"/>
      <c r="G535" s="74"/>
      <c r="H535" s="26"/>
    </row>
    <row r="536" spans="3:9" x14ac:dyDescent="0.25">
      <c r="F536" s="73"/>
      <c r="G536" s="74"/>
      <c r="H536" s="75"/>
    </row>
    <row r="537" spans="3:9" x14ac:dyDescent="0.25">
      <c r="F537" s="73"/>
      <c r="G537" s="74"/>
      <c r="H537" s="26"/>
    </row>
    <row r="538" spans="3:9" x14ac:dyDescent="0.25">
      <c r="F538" s="73"/>
      <c r="G538" s="74"/>
      <c r="H538" s="75"/>
    </row>
    <row r="539" spans="3:9" x14ac:dyDescent="0.25">
      <c r="F539" s="73"/>
      <c r="G539" s="74"/>
      <c r="H539" s="26"/>
    </row>
    <row r="540" spans="3:9" x14ac:dyDescent="0.25">
      <c r="F540" s="73"/>
      <c r="G540" s="74"/>
      <c r="H540" s="26"/>
    </row>
    <row r="541" spans="3:9" x14ac:dyDescent="0.25">
      <c r="F541" s="73"/>
      <c r="G541" s="74"/>
      <c r="H541" s="26"/>
    </row>
    <row r="542" spans="3:9" x14ac:dyDescent="0.25">
      <c r="F542" s="73"/>
      <c r="G542" s="74"/>
      <c r="H542" s="26"/>
    </row>
    <row r="543" spans="3:9" x14ac:dyDescent="0.25">
      <c r="F543" s="73"/>
      <c r="G543" s="74"/>
      <c r="H543" s="75"/>
    </row>
    <row r="544" spans="3:9" x14ac:dyDescent="0.25">
      <c r="F544" s="73"/>
      <c r="G544" s="74"/>
      <c r="H544" s="75"/>
    </row>
    <row r="545" spans="6:8" x14ac:dyDescent="0.25">
      <c r="F545" s="73"/>
      <c r="G545" s="74"/>
      <c r="H545" s="26"/>
    </row>
    <row r="546" spans="6:8" x14ac:dyDescent="0.25">
      <c r="F546" s="73"/>
      <c r="G546" s="74"/>
      <c r="H546" s="75"/>
    </row>
    <row r="547" spans="6:8" x14ac:dyDescent="0.25">
      <c r="F547" s="73"/>
      <c r="G547" s="74"/>
      <c r="H547" s="75"/>
    </row>
    <row r="548" spans="6:8" x14ac:dyDescent="0.25">
      <c r="F548" s="73"/>
      <c r="G548" s="74"/>
      <c r="H548" s="26"/>
    </row>
    <row r="549" spans="6:8" x14ac:dyDescent="0.25">
      <c r="F549" s="73"/>
      <c r="G549" s="74"/>
      <c r="H549" s="26"/>
    </row>
    <row r="550" spans="6:8" x14ac:dyDescent="0.25">
      <c r="F550" s="73"/>
      <c r="G550" s="74"/>
      <c r="H550" s="75"/>
    </row>
    <row r="551" spans="6:8" x14ac:dyDescent="0.25">
      <c r="F551" s="73"/>
      <c r="G551" s="74"/>
      <c r="H551" s="26"/>
    </row>
    <row r="552" spans="6:8" x14ac:dyDescent="0.25">
      <c r="F552" s="73"/>
      <c r="G552" s="74"/>
      <c r="H552" s="75"/>
    </row>
    <row r="553" spans="6:8" x14ac:dyDescent="0.25">
      <c r="F553" s="73"/>
      <c r="G553" s="74"/>
      <c r="H553" s="26"/>
    </row>
    <row r="554" spans="6:8" x14ac:dyDescent="0.25">
      <c r="F554" s="73"/>
      <c r="G554" s="74"/>
      <c r="H554" s="26"/>
    </row>
    <row r="555" spans="6:8" x14ac:dyDescent="0.25">
      <c r="F555" s="73"/>
      <c r="G555" s="74"/>
      <c r="H555" s="26"/>
    </row>
    <row r="556" spans="6:8" x14ac:dyDescent="0.25">
      <c r="F556" s="73"/>
      <c r="G556" s="74"/>
      <c r="H556" s="26"/>
    </row>
    <row r="557" spans="6:8" x14ac:dyDescent="0.25">
      <c r="F557" s="73"/>
      <c r="G557" s="74"/>
      <c r="H557" s="26"/>
    </row>
    <row r="558" spans="6:8" x14ac:dyDescent="0.25">
      <c r="F558" s="73"/>
      <c r="G558" s="74"/>
      <c r="H558" s="26"/>
    </row>
    <row r="559" spans="6:8" x14ac:dyDescent="0.25">
      <c r="F559" s="73"/>
      <c r="G559" s="74"/>
      <c r="H559" s="26"/>
    </row>
    <row r="560" spans="6:8" x14ac:dyDescent="0.25">
      <c r="F560" s="73"/>
      <c r="G560" s="74"/>
      <c r="H560" s="26"/>
    </row>
    <row r="561" spans="6:8" x14ac:dyDescent="0.25">
      <c r="F561" s="73"/>
      <c r="G561" s="74"/>
      <c r="H561" s="26"/>
    </row>
    <row r="562" spans="6:8" x14ac:dyDescent="0.25">
      <c r="F562" s="73"/>
      <c r="G562" s="74"/>
      <c r="H562" s="26"/>
    </row>
    <row r="563" spans="6:8" x14ac:dyDescent="0.25">
      <c r="F563" s="73"/>
      <c r="G563" s="74"/>
      <c r="H563" s="26"/>
    </row>
    <row r="564" spans="6:8" x14ac:dyDescent="0.25">
      <c r="F564" s="73"/>
      <c r="G564" s="74"/>
      <c r="H564" s="26"/>
    </row>
    <row r="565" spans="6:8" x14ac:dyDescent="0.25">
      <c r="F565" s="73"/>
      <c r="G565" s="74"/>
      <c r="H565" s="26"/>
    </row>
    <row r="566" spans="6:8" x14ac:dyDescent="0.25">
      <c r="F566" s="73"/>
      <c r="G566" s="74"/>
      <c r="H566" s="26"/>
    </row>
    <row r="567" spans="6:8" x14ac:dyDescent="0.25">
      <c r="F567" s="73"/>
      <c r="G567" s="74"/>
      <c r="H567" s="75"/>
    </row>
    <row r="568" spans="6:8" x14ac:dyDescent="0.25">
      <c r="F568" s="73"/>
      <c r="G568" s="74"/>
      <c r="H568" s="75"/>
    </row>
    <row r="569" spans="6:8" x14ac:dyDescent="0.25">
      <c r="F569" s="73"/>
      <c r="G569" s="74"/>
      <c r="H569" s="75"/>
    </row>
    <row r="570" spans="6:8" x14ac:dyDescent="0.25">
      <c r="F570" s="73"/>
      <c r="G570" s="74"/>
      <c r="H570" s="26"/>
    </row>
    <row r="571" spans="6:8" x14ac:dyDescent="0.25">
      <c r="F571" s="73"/>
      <c r="G571" s="74"/>
      <c r="H571" s="26"/>
    </row>
    <row r="572" spans="6:8" x14ac:dyDescent="0.25">
      <c r="F572" s="73"/>
      <c r="G572" s="74"/>
      <c r="H572" s="26"/>
    </row>
    <row r="573" spans="6:8" x14ac:dyDescent="0.25">
      <c r="F573" s="73"/>
      <c r="G573" s="74"/>
      <c r="H573" s="75"/>
    </row>
    <row r="574" spans="6:8" x14ac:dyDescent="0.25">
      <c r="F574" s="73"/>
      <c r="G574" s="74"/>
      <c r="H574" s="26"/>
    </row>
    <row r="575" spans="6:8" x14ac:dyDescent="0.25">
      <c r="F575" s="73"/>
      <c r="G575" s="74"/>
      <c r="H575" s="26"/>
    </row>
    <row r="576" spans="6:8" x14ac:dyDescent="0.25">
      <c r="F576" s="73"/>
      <c r="G576" s="74"/>
      <c r="H576" s="26"/>
    </row>
    <row r="577" spans="6:8" x14ac:dyDescent="0.25">
      <c r="F577" s="73"/>
      <c r="G577" s="74"/>
      <c r="H577" s="75"/>
    </row>
    <row r="578" spans="6:8" x14ac:dyDescent="0.25">
      <c r="F578" s="73"/>
      <c r="G578" s="74"/>
      <c r="H578" s="26"/>
    </row>
    <row r="579" spans="6:8" x14ac:dyDescent="0.25">
      <c r="F579" s="73"/>
      <c r="G579" s="74"/>
      <c r="H579" s="26"/>
    </row>
    <row r="580" spans="6:8" x14ac:dyDescent="0.25">
      <c r="F580" s="73"/>
      <c r="G580" s="74"/>
      <c r="H580" s="75"/>
    </row>
    <row r="581" spans="6:8" x14ac:dyDescent="0.25">
      <c r="F581" s="73"/>
      <c r="G581" s="74"/>
      <c r="H581" s="75"/>
    </row>
    <row r="582" spans="6:8" x14ac:dyDescent="0.25">
      <c r="F582" s="73"/>
      <c r="G582" s="74"/>
      <c r="H582" s="75"/>
    </row>
    <row r="583" spans="6:8" x14ac:dyDescent="0.25">
      <c r="F583" s="73"/>
      <c r="G583" s="74"/>
      <c r="H583" s="75"/>
    </row>
    <row r="584" spans="6:8" x14ac:dyDescent="0.25">
      <c r="F584" s="73"/>
      <c r="G584" s="74"/>
      <c r="H584" s="26"/>
    </row>
    <row r="585" spans="6:8" x14ac:dyDescent="0.25">
      <c r="F585" s="73"/>
      <c r="G585" s="74"/>
      <c r="H585" s="75"/>
    </row>
    <row r="586" spans="6:8" x14ac:dyDescent="0.25">
      <c r="F586" s="73"/>
      <c r="G586" s="74"/>
      <c r="H586" s="75"/>
    </row>
    <row r="587" spans="6:8" x14ac:dyDescent="0.25">
      <c r="F587" s="73"/>
      <c r="G587" s="74"/>
      <c r="H587" s="26"/>
    </row>
    <row r="588" spans="6:8" x14ac:dyDescent="0.25">
      <c r="F588" s="73"/>
      <c r="G588" s="74"/>
      <c r="H588" s="26"/>
    </row>
    <row r="589" spans="6:8" x14ac:dyDescent="0.25">
      <c r="F589" s="73"/>
      <c r="G589" s="74"/>
      <c r="H589" s="75"/>
    </row>
    <row r="590" spans="6:8" x14ac:dyDescent="0.25">
      <c r="F590" s="73"/>
      <c r="G590" s="74"/>
      <c r="H590" s="75"/>
    </row>
    <row r="591" spans="6:8" x14ac:dyDescent="0.25">
      <c r="F591" s="73"/>
      <c r="G591" s="74"/>
      <c r="H591" s="75"/>
    </row>
    <row r="592" spans="6:8" x14ac:dyDescent="0.25">
      <c r="F592" s="73"/>
      <c r="G592" s="74"/>
      <c r="H592" s="26"/>
    </row>
    <row r="593" spans="6:8" x14ac:dyDescent="0.25">
      <c r="F593" s="73"/>
      <c r="G593" s="74"/>
      <c r="H593" s="26"/>
    </row>
    <row r="594" spans="6:8" x14ac:dyDescent="0.25">
      <c r="F594" s="73"/>
      <c r="G594" s="74"/>
      <c r="H594" s="26"/>
    </row>
    <row r="595" spans="6:8" x14ac:dyDescent="0.25">
      <c r="F595" s="73"/>
      <c r="G595" s="74"/>
      <c r="H595" s="26"/>
    </row>
    <row r="596" spans="6:8" x14ac:dyDescent="0.25">
      <c r="F596" s="73"/>
      <c r="G596" s="74"/>
      <c r="H596" s="26"/>
    </row>
    <row r="597" spans="6:8" x14ac:dyDescent="0.25">
      <c r="F597" s="73"/>
      <c r="G597" s="74"/>
      <c r="H597" s="26"/>
    </row>
    <row r="598" spans="6:8" x14ac:dyDescent="0.25">
      <c r="F598" s="73"/>
      <c r="G598" s="74"/>
      <c r="H598" s="26"/>
    </row>
    <row r="599" spans="6:8" x14ac:dyDescent="0.25">
      <c r="F599" s="73"/>
      <c r="G599" s="74"/>
      <c r="H599" s="26"/>
    </row>
    <row r="600" spans="6:8" x14ac:dyDescent="0.25">
      <c r="F600" s="73"/>
      <c r="G600" s="74"/>
      <c r="H600" s="26"/>
    </row>
    <row r="601" spans="6:8" x14ac:dyDescent="0.25">
      <c r="F601" s="73"/>
      <c r="G601" s="74"/>
      <c r="H601" s="26"/>
    </row>
    <row r="602" spans="6:8" x14ac:dyDescent="0.25">
      <c r="F602" s="73"/>
      <c r="G602" s="74"/>
      <c r="H602" s="26"/>
    </row>
    <row r="603" spans="6:8" x14ac:dyDescent="0.25">
      <c r="F603" s="73"/>
      <c r="G603" s="74"/>
      <c r="H603" s="26"/>
    </row>
    <row r="604" spans="6:8" x14ac:dyDescent="0.25">
      <c r="F604" s="73"/>
      <c r="G604" s="74"/>
      <c r="H604" s="26"/>
    </row>
    <row r="605" spans="6:8" x14ac:dyDescent="0.25">
      <c r="F605" s="73"/>
      <c r="G605" s="74"/>
      <c r="H605" s="26"/>
    </row>
    <row r="606" spans="6:8" x14ac:dyDescent="0.25">
      <c r="F606" s="73"/>
      <c r="G606" s="74"/>
      <c r="H606" s="26"/>
    </row>
    <row r="607" spans="6:8" x14ac:dyDescent="0.25">
      <c r="F607" s="73"/>
      <c r="G607" s="74"/>
      <c r="H607" s="26"/>
    </row>
    <row r="608" spans="6:8" x14ac:dyDescent="0.25">
      <c r="F608" s="73"/>
      <c r="G608" s="74"/>
      <c r="H608" s="26"/>
    </row>
    <row r="609" spans="6:8" x14ac:dyDescent="0.25">
      <c r="F609" s="73"/>
      <c r="G609" s="74"/>
      <c r="H609" s="26"/>
    </row>
    <row r="610" spans="6:8" x14ac:dyDescent="0.25">
      <c r="F610" s="73"/>
      <c r="G610" s="74"/>
      <c r="H610" s="26"/>
    </row>
    <row r="611" spans="6:8" x14ac:dyDescent="0.25">
      <c r="F611" s="73"/>
      <c r="G611" s="74"/>
      <c r="H611" s="26"/>
    </row>
    <row r="612" spans="6:8" x14ac:dyDescent="0.25">
      <c r="F612" s="73"/>
      <c r="G612" s="74"/>
      <c r="H612" s="26"/>
    </row>
    <row r="613" spans="6:8" x14ac:dyDescent="0.25">
      <c r="F613" s="73"/>
      <c r="G613" s="74"/>
      <c r="H613" s="26"/>
    </row>
    <row r="614" spans="6:8" x14ac:dyDescent="0.25">
      <c r="F614" s="73"/>
      <c r="G614" s="74"/>
      <c r="H614" s="26"/>
    </row>
    <row r="615" spans="6:8" x14ac:dyDescent="0.25">
      <c r="F615" s="73"/>
      <c r="G615" s="74"/>
      <c r="H615" s="26"/>
    </row>
    <row r="616" spans="6:8" x14ac:dyDescent="0.25">
      <c r="F616" s="73"/>
      <c r="G616" s="74"/>
      <c r="H616" s="26"/>
    </row>
    <row r="617" spans="6:8" x14ac:dyDescent="0.25">
      <c r="F617" s="73"/>
      <c r="G617" s="74"/>
      <c r="H617" s="26"/>
    </row>
    <row r="618" spans="6:8" x14ac:dyDescent="0.25">
      <c r="F618" s="73"/>
      <c r="G618" s="74"/>
      <c r="H618" s="26"/>
    </row>
    <row r="619" spans="6:8" x14ac:dyDescent="0.25">
      <c r="F619" s="73"/>
      <c r="G619" s="74"/>
      <c r="H619" s="26"/>
    </row>
    <row r="620" spans="6:8" x14ac:dyDescent="0.25">
      <c r="F620" s="73"/>
      <c r="G620" s="74"/>
      <c r="H620" s="26"/>
    </row>
    <row r="621" spans="6:8" x14ac:dyDescent="0.25">
      <c r="F621" s="73"/>
      <c r="G621" s="74"/>
      <c r="H621" s="26"/>
    </row>
    <row r="622" spans="6:8" x14ac:dyDescent="0.25">
      <c r="F622" s="73"/>
      <c r="G622" s="74"/>
      <c r="H622" s="26"/>
    </row>
    <row r="623" spans="6:8" x14ac:dyDescent="0.25">
      <c r="F623" s="73"/>
      <c r="G623" s="74"/>
      <c r="H623" s="26"/>
    </row>
    <row r="624" spans="6:8" x14ac:dyDescent="0.25">
      <c r="F624" s="73"/>
      <c r="G624" s="74"/>
      <c r="H624" s="26"/>
    </row>
    <row r="625" spans="6:8" x14ac:dyDescent="0.25">
      <c r="F625" s="73"/>
      <c r="G625" s="74"/>
      <c r="H625" s="26"/>
    </row>
    <row r="626" spans="6:8" x14ac:dyDescent="0.25">
      <c r="F626" s="73"/>
      <c r="G626" s="74"/>
      <c r="H626" s="26"/>
    </row>
    <row r="627" spans="6:8" x14ac:dyDescent="0.25">
      <c r="F627" s="73"/>
      <c r="G627" s="74"/>
      <c r="H627" s="26"/>
    </row>
    <row r="628" spans="6:8" x14ac:dyDescent="0.25">
      <c r="F628" s="73"/>
      <c r="G628" s="74"/>
      <c r="H628" s="75"/>
    </row>
    <row r="629" spans="6:8" x14ac:dyDescent="0.25">
      <c r="F629" s="73"/>
      <c r="G629" s="74"/>
      <c r="H629" s="26"/>
    </row>
    <row r="630" spans="6:8" x14ac:dyDescent="0.25">
      <c r="F630" s="73"/>
      <c r="G630" s="74"/>
      <c r="H630" s="26"/>
    </row>
    <row r="631" spans="6:8" x14ac:dyDescent="0.25">
      <c r="F631" s="73"/>
      <c r="G631" s="74"/>
      <c r="H631" s="26"/>
    </row>
    <row r="632" spans="6:8" x14ac:dyDescent="0.25">
      <c r="F632" s="73"/>
      <c r="G632" s="74"/>
      <c r="H632" s="26"/>
    </row>
    <row r="633" spans="6:8" x14ac:dyDescent="0.25">
      <c r="F633" s="73"/>
      <c r="G633" s="74"/>
      <c r="H633" s="26"/>
    </row>
    <row r="634" spans="6:8" x14ac:dyDescent="0.25">
      <c r="F634" s="73"/>
      <c r="G634" s="74"/>
      <c r="H634" s="26"/>
    </row>
    <row r="635" spans="6:8" x14ac:dyDescent="0.25">
      <c r="F635" s="73"/>
      <c r="G635" s="74"/>
      <c r="H635" s="75"/>
    </row>
    <row r="636" spans="6:8" x14ac:dyDescent="0.25">
      <c r="F636" s="73"/>
      <c r="G636" s="74"/>
      <c r="H636" s="75"/>
    </row>
    <row r="637" spans="6:8" x14ac:dyDescent="0.25">
      <c r="F637" s="73"/>
      <c r="G637" s="74"/>
      <c r="H637" s="26"/>
    </row>
    <row r="638" spans="6:8" x14ac:dyDescent="0.25">
      <c r="F638" s="73"/>
      <c r="G638" s="74"/>
      <c r="H638" s="75"/>
    </row>
    <row r="639" spans="6:8" x14ac:dyDescent="0.25">
      <c r="F639" s="73"/>
      <c r="G639" s="74"/>
      <c r="H639" s="26"/>
    </row>
    <row r="640" spans="6:8" x14ac:dyDescent="0.25">
      <c r="F640" s="73"/>
      <c r="G640" s="74"/>
      <c r="H640" s="75"/>
    </row>
    <row r="641" spans="6:8" x14ac:dyDescent="0.25">
      <c r="F641" s="73"/>
      <c r="G641" s="74"/>
      <c r="H641" s="75"/>
    </row>
    <row r="642" spans="6:8" x14ac:dyDescent="0.25">
      <c r="F642" s="73"/>
      <c r="G642" s="74"/>
      <c r="H642" s="26"/>
    </row>
    <row r="643" spans="6:8" x14ac:dyDescent="0.25">
      <c r="F643" s="73"/>
      <c r="G643" s="74"/>
      <c r="H643" s="75"/>
    </row>
    <row r="644" spans="6:8" x14ac:dyDescent="0.25">
      <c r="F644" s="73"/>
      <c r="G644" s="74"/>
      <c r="H644" s="26"/>
    </row>
    <row r="645" spans="6:8" x14ac:dyDescent="0.25">
      <c r="F645" s="73"/>
      <c r="G645" s="74"/>
      <c r="H645" s="75"/>
    </row>
    <row r="646" spans="6:8" x14ac:dyDescent="0.25">
      <c r="F646" s="73"/>
      <c r="G646" s="74"/>
      <c r="H646" s="75"/>
    </row>
    <row r="647" spans="6:8" x14ac:dyDescent="0.25">
      <c r="F647" s="73"/>
      <c r="G647" s="74"/>
      <c r="H647" s="75"/>
    </row>
    <row r="648" spans="6:8" x14ac:dyDescent="0.25">
      <c r="F648" s="73"/>
      <c r="G648" s="74"/>
      <c r="H648" s="26"/>
    </row>
  </sheetData>
  <mergeCells count="1">
    <mergeCell ref="C3:I4"/>
  </mergeCells>
  <conditionalFormatting sqref="I1:I531">
    <cfRule type="cellIs" dxfId="5" priority="2" operator="lessThan">
      <formula>0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090"/>
  </sheetPr>
  <dimension ref="A1:AMJ531"/>
  <sheetViews>
    <sheetView topLeftCell="B106" zoomScaleNormal="100" workbookViewId="0">
      <selection activeCell="E153" sqref="E153"/>
    </sheetView>
  </sheetViews>
  <sheetFormatPr defaultColWidth="9.140625" defaultRowHeight="15" x14ac:dyDescent="0.25"/>
  <cols>
    <col min="1" max="1" width="29.7109375" style="84" customWidth="1"/>
    <col min="2" max="2" width="12.5703125" style="84" customWidth="1"/>
    <col min="3" max="3" width="16" style="86" customWidth="1"/>
    <col min="4" max="4" width="22" style="84" hidden="1" customWidth="1"/>
    <col min="5" max="5" width="13.5703125" style="105" customWidth="1"/>
    <col min="6" max="6" width="12.28515625" style="84" customWidth="1"/>
    <col min="7" max="7" width="16.42578125" style="84" customWidth="1"/>
    <col min="8" max="8" width="27.7109375" style="84" customWidth="1"/>
    <col min="9" max="9" width="13.42578125" style="84" customWidth="1"/>
    <col min="10" max="1024" width="9.140625" style="84"/>
  </cols>
  <sheetData>
    <row r="1" spans="1:9" x14ac:dyDescent="0.25">
      <c r="G1" s="119"/>
      <c r="I1" s="120"/>
    </row>
    <row r="2" spans="1:9" x14ac:dyDescent="0.25">
      <c r="G2" s="119"/>
      <c r="I2" s="120"/>
    </row>
    <row r="3" spans="1:9" x14ac:dyDescent="0.25">
      <c r="A3" s="63" t="s">
        <v>4</v>
      </c>
      <c r="B3" s="26" t="s">
        <v>5</v>
      </c>
      <c r="C3" s="133">
        <v>44409</v>
      </c>
      <c r="D3" s="133"/>
      <c r="E3" s="133"/>
      <c r="F3" s="133"/>
      <c r="G3" s="133"/>
      <c r="H3" s="133"/>
      <c r="I3" s="133"/>
    </row>
    <row r="4" spans="1:9" x14ac:dyDescent="0.25">
      <c r="A4" s="64" t="s">
        <v>6</v>
      </c>
      <c r="B4" s="65" t="s">
        <v>7</v>
      </c>
      <c r="C4" s="133"/>
      <c r="D4" s="133"/>
      <c r="E4" s="133"/>
      <c r="F4" s="133"/>
      <c r="G4" s="133"/>
      <c r="H4" s="133"/>
      <c r="I4" s="133"/>
    </row>
    <row r="5" spans="1:9" ht="30" x14ac:dyDescent="0.25">
      <c r="A5" s="26"/>
      <c r="B5" s="26" t="s">
        <v>8</v>
      </c>
      <c r="C5" s="94" t="s">
        <v>9</v>
      </c>
      <c r="D5" s="26" t="s">
        <v>136</v>
      </c>
      <c r="E5" s="108" t="s">
        <v>137</v>
      </c>
      <c r="F5" s="56" t="s">
        <v>12</v>
      </c>
      <c r="G5" s="69" t="s">
        <v>138</v>
      </c>
      <c r="H5" s="56" t="s">
        <v>139</v>
      </c>
      <c r="I5" s="70" t="s">
        <v>140</v>
      </c>
    </row>
    <row r="6" spans="1:9" x14ac:dyDescent="0.25">
      <c r="A6" s="71"/>
      <c r="B6" s="26">
        <v>1</v>
      </c>
      <c r="C6" s="24"/>
      <c r="D6" s="26"/>
      <c r="E6" s="72">
        <v>620</v>
      </c>
      <c r="F6" s="73">
        <v>620</v>
      </c>
      <c r="G6" s="74" t="s">
        <v>282</v>
      </c>
      <c r="H6" s="75">
        <v>44424</v>
      </c>
      <c r="I6" s="38">
        <f>ИЮЛ.21!I6+F6-E6</f>
        <v>0</v>
      </c>
    </row>
    <row r="7" spans="1:9" x14ac:dyDescent="0.25">
      <c r="A7" s="71"/>
      <c r="B7" s="26">
        <v>2</v>
      </c>
      <c r="C7" s="24"/>
      <c r="D7" s="26"/>
      <c r="E7" s="72"/>
      <c r="F7" s="73"/>
      <c r="G7" s="74"/>
      <c r="H7" s="75"/>
      <c r="I7" s="38">
        <f>ИЮЛ.21!I7+F7-E7</f>
        <v>0</v>
      </c>
    </row>
    <row r="8" spans="1:9" x14ac:dyDescent="0.25">
      <c r="A8" s="71"/>
      <c r="B8" s="26">
        <v>3</v>
      </c>
      <c r="C8" s="27"/>
      <c r="D8" s="26"/>
      <c r="E8" s="72"/>
      <c r="F8" s="73"/>
      <c r="G8" s="74"/>
      <c r="H8" s="75"/>
      <c r="I8" s="38">
        <f>ИЮЛ.21!I8+F8-E8</f>
        <v>0</v>
      </c>
    </row>
    <row r="9" spans="1:9" x14ac:dyDescent="0.25">
      <c r="A9" s="71"/>
      <c r="B9" s="26">
        <v>4</v>
      </c>
      <c r="C9" s="27"/>
      <c r="D9" s="26"/>
      <c r="E9" s="72"/>
      <c r="F9" s="73"/>
      <c r="G9" s="74"/>
      <c r="H9" s="75"/>
      <c r="I9" s="38">
        <f>ИЮЛ.21!I9+F9-E9</f>
        <v>0</v>
      </c>
    </row>
    <row r="10" spans="1:9" x14ac:dyDescent="0.25">
      <c r="A10" s="71"/>
      <c r="B10" s="26">
        <v>5</v>
      </c>
      <c r="C10" s="27"/>
      <c r="D10" s="26"/>
      <c r="E10" s="72"/>
      <c r="F10" s="73"/>
      <c r="G10" s="74"/>
      <c r="H10" s="26"/>
      <c r="I10" s="38">
        <f>ИЮЛ.21!I10+F10-E10</f>
        <v>0</v>
      </c>
    </row>
    <row r="11" spans="1:9" x14ac:dyDescent="0.25">
      <c r="A11" s="71"/>
      <c r="B11" s="26">
        <v>6</v>
      </c>
      <c r="C11" s="27"/>
      <c r="D11" s="26"/>
      <c r="E11" s="72"/>
      <c r="F11" s="73"/>
      <c r="G11" s="74"/>
      <c r="H11" s="75"/>
      <c r="I11" s="38">
        <f>ИЮЛ.21!I11+F11-E11</f>
        <v>0</v>
      </c>
    </row>
    <row r="12" spans="1:9" x14ac:dyDescent="0.25">
      <c r="A12" s="71"/>
      <c r="B12" s="26">
        <v>7</v>
      </c>
      <c r="C12" s="27"/>
      <c r="D12" s="26"/>
      <c r="E12" s="72"/>
      <c r="F12" s="73"/>
      <c r="G12" s="74"/>
      <c r="H12" s="75"/>
      <c r="I12" s="38">
        <f>ИЮЛ.21!I12+F12-E12</f>
        <v>0</v>
      </c>
    </row>
    <row r="13" spans="1:9" x14ac:dyDescent="0.25">
      <c r="A13" s="66"/>
      <c r="B13" s="26">
        <v>8</v>
      </c>
      <c r="C13" s="27"/>
      <c r="D13" s="26"/>
      <c r="E13" s="72"/>
      <c r="F13" s="73"/>
      <c r="G13" s="74"/>
      <c r="H13" s="75"/>
      <c r="I13" s="38">
        <f>ИЮЛ.21!I13+F13-E13</f>
        <v>0</v>
      </c>
    </row>
    <row r="14" spans="1:9" x14ac:dyDescent="0.25">
      <c r="A14" s="66"/>
      <c r="B14" s="26">
        <v>9</v>
      </c>
      <c r="C14" s="27"/>
      <c r="D14" s="26"/>
      <c r="E14" s="72"/>
      <c r="F14" s="73"/>
      <c r="G14" s="74"/>
      <c r="H14" s="75"/>
      <c r="I14" s="38">
        <f>ИЮЛ.21!I14+F14-E14</f>
        <v>0</v>
      </c>
    </row>
    <row r="15" spans="1:9" x14ac:dyDescent="0.25">
      <c r="A15" s="71"/>
      <c r="B15" s="26">
        <v>10</v>
      </c>
      <c r="C15" s="27"/>
      <c r="D15" s="26"/>
      <c r="E15" s="72"/>
      <c r="F15" s="73"/>
      <c r="G15" s="74"/>
      <c r="H15" s="75"/>
      <c r="I15" s="38">
        <f>ИЮЛ.21!I15+F15-E15</f>
        <v>0</v>
      </c>
    </row>
    <row r="16" spans="1:9" x14ac:dyDescent="0.25">
      <c r="A16" s="66"/>
      <c r="B16" s="26">
        <v>11</v>
      </c>
      <c r="C16" s="27"/>
      <c r="D16" s="26"/>
      <c r="E16" s="72">
        <v>620</v>
      </c>
      <c r="F16" s="73">
        <v>682</v>
      </c>
      <c r="G16" s="74" t="s">
        <v>285</v>
      </c>
      <c r="H16" s="75">
        <v>44431</v>
      </c>
      <c r="I16" s="38">
        <f>ИЮЛ.21!I16+F16-E16</f>
        <v>-868</v>
      </c>
    </row>
    <row r="17" spans="1:9" x14ac:dyDescent="0.25">
      <c r="A17" s="66"/>
      <c r="B17" s="26">
        <v>12</v>
      </c>
      <c r="C17" s="27"/>
      <c r="D17" s="26"/>
      <c r="E17" s="72"/>
      <c r="F17" s="73"/>
      <c r="G17" s="74"/>
      <c r="H17" s="75"/>
      <c r="I17" s="38">
        <f>ИЮЛ.21!I17+F17-E17</f>
        <v>0</v>
      </c>
    </row>
    <row r="18" spans="1:9" x14ac:dyDescent="0.25">
      <c r="A18" s="66"/>
      <c r="B18" s="26">
        <v>13</v>
      </c>
      <c r="C18" s="27"/>
      <c r="D18" s="26"/>
      <c r="E18" s="72">
        <v>620</v>
      </c>
      <c r="F18" s="73"/>
      <c r="G18" s="74"/>
      <c r="H18" s="75"/>
      <c r="I18" s="38">
        <f>ИЮЛ.21!I18+F18-E18</f>
        <v>-1960</v>
      </c>
    </row>
    <row r="19" spans="1:9" x14ac:dyDescent="0.25">
      <c r="A19" s="66"/>
      <c r="B19" s="26">
        <v>14</v>
      </c>
      <c r="C19" s="27"/>
      <c r="D19" s="26"/>
      <c r="E19" s="72"/>
      <c r="F19" s="73"/>
      <c r="G19" s="74"/>
      <c r="H19" s="75"/>
      <c r="I19" s="38">
        <f>ИЮЛ.21!I19+F19-E19</f>
        <v>0</v>
      </c>
    </row>
    <row r="20" spans="1:9" x14ac:dyDescent="0.25">
      <c r="A20" s="71"/>
      <c r="B20" s="26">
        <v>15</v>
      </c>
      <c r="C20" s="27"/>
      <c r="D20" s="26"/>
      <c r="E20" s="72">
        <v>620</v>
      </c>
      <c r="F20" s="73"/>
      <c r="G20" s="74"/>
      <c r="H20" s="75"/>
      <c r="I20" s="38">
        <f>ИЮЛ.21!I20+F20-E20</f>
        <v>-4960</v>
      </c>
    </row>
    <row r="21" spans="1:9" x14ac:dyDescent="0.25">
      <c r="A21" s="66"/>
      <c r="B21" s="26">
        <v>16</v>
      </c>
      <c r="C21" s="27"/>
      <c r="D21" s="26"/>
      <c r="E21" s="72">
        <v>620</v>
      </c>
      <c r="F21" s="73"/>
      <c r="G21" s="74"/>
      <c r="H21" s="75"/>
      <c r="I21" s="38">
        <f>ИЮЛ.21!I21+F21-E21</f>
        <v>9490</v>
      </c>
    </row>
    <row r="22" spans="1:9" x14ac:dyDescent="0.25">
      <c r="A22" s="66"/>
      <c r="B22" s="26">
        <v>17</v>
      </c>
      <c r="C22" s="27"/>
      <c r="D22" s="26"/>
      <c r="E22" s="72">
        <v>620</v>
      </c>
      <c r="F22" s="76">
        <v>650</v>
      </c>
      <c r="G22" s="74" t="s">
        <v>272</v>
      </c>
      <c r="H22" s="75">
        <v>44411</v>
      </c>
      <c r="I22" s="38">
        <f>ИЮЛ.21!I22+F22-E22</f>
        <v>240</v>
      </c>
    </row>
    <row r="23" spans="1:9" x14ac:dyDescent="0.25">
      <c r="A23" s="66"/>
      <c r="B23" s="26">
        <v>18</v>
      </c>
      <c r="C23" s="27"/>
      <c r="D23" s="26"/>
      <c r="E23" s="72">
        <v>620</v>
      </c>
      <c r="F23" s="76">
        <v>650</v>
      </c>
      <c r="G23" s="74" t="s">
        <v>289</v>
      </c>
      <c r="H23" s="75">
        <v>44438</v>
      </c>
      <c r="I23" s="38">
        <f>ИЮЛ.21!I23+F23-E23</f>
        <v>240</v>
      </c>
    </row>
    <row r="24" spans="1:9" x14ac:dyDescent="0.25">
      <c r="A24" s="66"/>
      <c r="B24" s="26">
        <v>19</v>
      </c>
      <c r="C24" s="27"/>
      <c r="D24" s="26"/>
      <c r="E24" s="72">
        <v>620</v>
      </c>
      <c r="F24" s="73"/>
      <c r="G24" s="74"/>
      <c r="H24" s="26"/>
      <c r="I24" s="38">
        <f>ИЮЛ.21!I24+F24-E24</f>
        <v>-4960</v>
      </c>
    </row>
    <row r="25" spans="1:9" x14ac:dyDescent="0.25">
      <c r="A25" s="71"/>
      <c r="B25" s="26">
        <v>20</v>
      </c>
      <c r="C25" s="26"/>
      <c r="D25" s="26"/>
      <c r="E25" s="72"/>
      <c r="F25" s="73"/>
      <c r="G25" s="74"/>
      <c r="H25" s="75"/>
      <c r="I25" s="38">
        <f>ИЮЛ.21!I25+F25-E25</f>
        <v>0</v>
      </c>
    </row>
    <row r="26" spans="1:9" x14ac:dyDescent="0.25">
      <c r="A26" s="66"/>
      <c r="B26" s="26">
        <v>21</v>
      </c>
      <c r="C26" s="27"/>
      <c r="D26" s="26"/>
      <c r="E26" s="72">
        <v>620</v>
      </c>
      <c r="F26" s="73"/>
      <c r="G26" s="74"/>
      <c r="H26" s="75"/>
      <c r="I26" s="38">
        <f>ИЮЛ.21!I26+F26-E26</f>
        <v>-4960</v>
      </c>
    </row>
    <row r="27" spans="1:9" x14ac:dyDescent="0.25">
      <c r="A27" s="66"/>
      <c r="B27" s="26">
        <v>22</v>
      </c>
      <c r="C27" s="27"/>
      <c r="D27" s="26"/>
      <c r="E27" s="72">
        <v>620</v>
      </c>
      <c r="F27" s="38"/>
      <c r="G27" s="74"/>
      <c r="H27" s="75"/>
      <c r="I27" s="38">
        <f>ИЮЛ.21!I27+F27-E27</f>
        <v>-4960</v>
      </c>
    </row>
    <row r="28" spans="1:9" x14ac:dyDescent="0.25">
      <c r="A28" s="66"/>
      <c r="B28" s="26">
        <v>23</v>
      </c>
      <c r="C28" s="27"/>
      <c r="D28" s="26"/>
      <c r="E28" s="72">
        <v>620</v>
      </c>
      <c r="F28" s="73"/>
      <c r="G28" s="74"/>
      <c r="H28" s="75"/>
      <c r="I28" s="38">
        <f>ИЮЛ.21!I28+F28-E28</f>
        <v>-4960</v>
      </c>
    </row>
    <row r="29" spans="1:9" x14ac:dyDescent="0.25">
      <c r="A29" s="66"/>
      <c r="B29" s="26">
        <v>24</v>
      </c>
      <c r="C29" s="27"/>
      <c r="D29" s="26"/>
      <c r="E29" s="72">
        <v>620</v>
      </c>
      <c r="F29" s="73"/>
      <c r="G29" s="74"/>
      <c r="H29" s="75"/>
      <c r="I29" s="38">
        <f>ИЮЛ.21!I29+F29-E29</f>
        <v>-4960</v>
      </c>
    </row>
    <row r="30" spans="1:9" x14ac:dyDescent="0.25">
      <c r="A30" s="71"/>
      <c r="B30" s="26">
        <v>25</v>
      </c>
      <c r="C30" s="27"/>
      <c r="D30" s="26"/>
      <c r="E30" s="72">
        <v>620</v>
      </c>
      <c r="F30" s="73"/>
      <c r="G30" s="74"/>
      <c r="H30" s="75"/>
      <c r="I30" s="38">
        <f>ИЮЛ.21!I30+F30-E30</f>
        <v>-4960</v>
      </c>
    </row>
    <row r="31" spans="1:9" x14ac:dyDescent="0.25">
      <c r="A31" s="71"/>
      <c r="B31" s="26">
        <v>26</v>
      </c>
      <c r="C31" s="27"/>
      <c r="D31" s="26"/>
      <c r="E31" s="72">
        <v>620</v>
      </c>
      <c r="F31" s="73"/>
      <c r="G31" s="74"/>
      <c r="H31" s="75"/>
      <c r="I31" s="38">
        <f>ИЮЛ.21!I31+F31-E31</f>
        <v>-4960</v>
      </c>
    </row>
    <row r="32" spans="1:9" x14ac:dyDescent="0.25">
      <c r="A32" s="66"/>
      <c r="B32" s="26">
        <v>27</v>
      </c>
      <c r="C32" s="27"/>
      <c r="D32" s="26"/>
      <c r="E32" s="72">
        <v>620</v>
      </c>
      <c r="F32" s="73"/>
      <c r="G32" s="74"/>
      <c r="H32" s="75"/>
      <c r="I32" s="38">
        <f>ИЮЛ.21!I32+F32-E32</f>
        <v>-4960</v>
      </c>
    </row>
    <row r="33" spans="1:9" x14ac:dyDescent="0.25">
      <c r="A33" s="66"/>
      <c r="B33" s="26">
        <v>28</v>
      </c>
      <c r="C33" s="27"/>
      <c r="D33" s="26"/>
      <c r="E33" s="72">
        <v>620</v>
      </c>
      <c r="F33" s="73"/>
      <c r="G33" s="74"/>
      <c r="H33" s="75"/>
      <c r="I33" s="38">
        <f>ИЮЛ.21!I33+F33-E33</f>
        <v>-4960</v>
      </c>
    </row>
    <row r="34" spans="1:9" x14ac:dyDescent="0.25">
      <c r="A34" s="66"/>
      <c r="B34" s="26">
        <v>29</v>
      </c>
      <c r="C34" s="27"/>
      <c r="D34" s="26"/>
      <c r="E34" s="72">
        <v>620</v>
      </c>
      <c r="F34" s="38"/>
      <c r="G34" s="74"/>
      <c r="H34" s="75"/>
      <c r="I34" s="38">
        <f>ИЮЛ.21!I34+F34-E34</f>
        <v>240</v>
      </c>
    </row>
    <row r="35" spans="1:9" x14ac:dyDescent="0.25">
      <c r="A35" s="66"/>
      <c r="B35" s="26">
        <v>30</v>
      </c>
      <c r="C35" s="27"/>
      <c r="D35" s="26"/>
      <c r="E35" s="72">
        <v>620</v>
      </c>
      <c r="F35" s="73"/>
      <c r="G35" s="74"/>
      <c r="H35" s="75"/>
      <c r="I35" s="38">
        <f>ИЮЛ.21!I35+F35-E35</f>
        <v>-4960</v>
      </c>
    </row>
    <row r="36" spans="1:9" x14ac:dyDescent="0.25">
      <c r="A36" s="66"/>
      <c r="B36" s="26">
        <v>31</v>
      </c>
      <c r="C36" s="27"/>
      <c r="D36" s="26"/>
      <c r="E36" s="72">
        <v>620</v>
      </c>
      <c r="F36" s="73"/>
      <c r="G36" s="74"/>
      <c r="H36" s="75"/>
      <c r="I36" s="38">
        <f>ИЮЛ.21!I36+F36-E36</f>
        <v>2520</v>
      </c>
    </row>
    <row r="37" spans="1:9" x14ac:dyDescent="0.25">
      <c r="A37" s="77"/>
      <c r="B37" s="26">
        <v>32</v>
      </c>
      <c r="C37" s="27"/>
      <c r="D37" s="26"/>
      <c r="E37" s="72"/>
      <c r="F37" s="73"/>
      <c r="G37" s="74"/>
      <c r="H37" s="75"/>
      <c r="I37" s="38">
        <f>ИЮЛ.21!I37+F37-E37</f>
        <v>0</v>
      </c>
    </row>
    <row r="38" spans="1:9" x14ac:dyDescent="0.25">
      <c r="A38" s="77"/>
      <c r="B38" s="26">
        <v>33</v>
      </c>
      <c r="C38" s="27"/>
      <c r="D38" s="26"/>
      <c r="E38" s="72"/>
      <c r="F38" s="73"/>
      <c r="G38" s="74"/>
      <c r="H38" s="75"/>
      <c r="I38" s="38">
        <f>ИЮЛ.21!I38+F38-E38</f>
        <v>0</v>
      </c>
    </row>
    <row r="39" spans="1:9" x14ac:dyDescent="0.25">
      <c r="A39" s="77"/>
      <c r="B39" s="26">
        <v>34</v>
      </c>
      <c r="C39" s="27"/>
      <c r="D39" s="26"/>
      <c r="E39" s="72">
        <v>620</v>
      </c>
      <c r="F39" s="73"/>
      <c r="G39" s="74"/>
      <c r="H39" s="75"/>
      <c r="I39" s="38">
        <f>ИЮЛ.21!I39+F39-E39</f>
        <v>-3596</v>
      </c>
    </row>
    <row r="40" spans="1:9" x14ac:dyDescent="0.25">
      <c r="A40" s="77"/>
      <c r="B40" s="26">
        <v>35</v>
      </c>
      <c r="C40" s="27"/>
      <c r="D40" s="26"/>
      <c r="E40" s="72"/>
      <c r="F40" s="38"/>
      <c r="G40" s="74"/>
      <c r="H40" s="75"/>
      <c r="I40" s="38">
        <f>ИЮЛ.21!I40+F40-E40</f>
        <v>0</v>
      </c>
    </row>
    <row r="41" spans="1:9" x14ac:dyDescent="0.25">
      <c r="A41" s="77"/>
      <c r="B41" s="26">
        <v>36</v>
      </c>
      <c r="C41" s="27"/>
      <c r="D41" s="26"/>
      <c r="E41" s="72">
        <v>620</v>
      </c>
      <c r="F41" s="73"/>
      <c r="G41" s="74"/>
      <c r="H41" s="75"/>
      <c r="I41" s="38">
        <f>ИЮЛ.21!I41+F41-E41</f>
        <v>-1240</v>
      </c>
    </row>
    <row r="42" spans="1:9" x14ac:dyDescent="0.25">
      <c r="A42" s="77"/>
      <c r="B42" s="26">
        <v>37</v>
      </c>
      <c r="C42" s="27"/>
      <c r="D42" s="26"/>
      <c r="E42" s="72">
        <v>620</v>
      </c>
      <c r="F42" s="73"/>
      <c r="G42" s="74"/>
      <c r="H42" s="26"/>
      <c r="I42" s="38">
        <f>ИЮЛ.21!I42+F42-E42</f>
        <v>-4960</v>
      </c>
    </row>
    <row r="43" spans="1:9" x14ac:dyDescent="0.25">
      <c r="A43" s="77"/>
      <c r="B43" s="26">
        <v>38</v>
      </c>
      <c r="C43" s="27"/>
      <c r="D43" s="26"/>
      <c r="E43" s="72"/>
      <c r="F43" s="73"/>
      <c r="G43" s="74"/>
      <c r="H43" s="26"/>
      <c r="I43" s="38">
        <f>ИЮЛ.21!I43+F43-E43</f>
        <v>0</v>
      </c>
    </row>
    <row r="44" spans="1:9" x14ac:dyDescent="0.25">
      <c r="A44" s="77"/>
      <c r="B44" s="26">
        <v>39</v>
      </c>
      <c r="C44" s="27"/>
      <c r="D44" s="26"/>
      <c r="E44" s="72"/>
      <c r="F44" s="73"/>
      <c r="G44" s="74"/>
      <c r="H44" s="26"/>
      <c r="I44" s="38">
        <f>ИЮЛ.21!I44+F44-E44</f>
        <v>0</v>
      </c>
    </row>
    <row r="45" spans="1:9" x14ac:dyDescent="0.25">
      <c r="A45" s="77"/>
      <c r="B45" s="26">
        <v>40</v>
      </c>
      <c r="C45" s="27"/>
      <c r="D45" s="26"/>
      <c r="E45" s="72"/>
      <c r="F45" s="73"/>
      <c r="G45" s="74"/>
      <c r="H45" s="75"/>
      <c r="I45" s="38">
        <f>ИЮЛ.21!I45+F45-E45</f>
        <v>0</v>
      </c>
    </row>
    <row r="46" spans="1:9" x14ac:dyDescent="0.25">
      <c r="A46" s="77"/>
      <c r="B46" s="26">
        <v>41</v>
      </c>
      <c r="C46" s="27"/>
      <c r="D46" s="26"/>
      <c r="E46" s="72">
        <v>620</v>
      </c>
      <c r="F46" s="73"/>
      <c r="G46" s="74"/>
      <c r="H46" s="75"/>
      <c r="I46" s="38">
        <f>ИЮЛ.21!I46+F46-E46</f>
        <v>-4960</v>
      </c>
    </row>
    <row r="47" spans="1:9" x14ac:dyDescent="0.25">
      <c r="A47" s="77"/>
      <c r="B47" s="26">
        <v>42</v>
      </c>
      <c r="C47" s="27"/>
      <c r="D47" s="26"/>
      <c r="E47" s="72"/>
      <c r="F47" s="73"/>
      <c r="G47" s="74"/>
      <c r="H47" s="75"/>
      <c r="I47" s="38">
        <f>ИЮЛ.21!I47+F47-E47</f>
        <v>0</v>
      </c>
    </row>
    <row r="48" spans="1:9" x14ac:dyDescent="0.25">
      <c r="A48" s="66"/>
      <c r="B48" s="26">
        <v>43</v>
      </c>
      <c r="C48" s="27"/>
      <c r="D48" s="26"/>
      <c r="E48" s="72"/>
      <c r="F48" s="73"/>
      <c r="G48" s="74"/>
      <c r="H48" s="75"/>
      <c r="I48" s="38">
        <f>ИЮЛ.21!I48+F48-E48</f>
        <v>0</v>
      </c>
    </row>
    <row r="49" spans="1:9" x14ac:dyDescent="0.25">
      <c r="A49" s="66"/>
      <c r="B49" s="26">
        <v>44</v>
      </c>
      <c r="C49" s="27"/>
      <c r="D49" s="26"/>
      <c r="E49" s="72"/>
      <c r="F49" s="73"/>
      <c r="G49" s="74"/>
      <c r="H49" s="75"/>
      <c r="I49" s="38">
        <f>ИЮЛ.21!I49+F49-E49</f>
        <v>0</v>
      </c>
    </row>
    <row r="50" spans="1:9" x14ac:dyDescent="0.25">
      <c r="A50" s="66"/>
      <c r="B50" s="26">
        <v>45</v>
      </c>
      <c r="C50" s="27"/>
      <c r="D50" s="26"/>
      <c r="E50" s="72">
        <v>620</v>
      </c>
      <c r="F50" s="73"/>
      <c r="G50" s="74"/>
      <c r="H50" s="75"/>
      <c r="I50" s="38">
        <f>ИЮЛ.21!I50+F50-E50</f>
        <v>-620</v>
      </c>
    </row>
    <row r="51" spans="1:9" x14ac:dyDescent="0.25">
      <c r="A51" s="66"/>
      <c r="B51" s="26">
        <v>46</v>
      </c>
      <c r="C51" s="27"/>
      <c r="D51" s="26"/>
      <c r="E51" s="72">
        <v>620</v>
      </c>
      <c r="F51" s="73">
        <v>2000</v>
      </c>
      <c r="G51" s="74" t="s">
        <v>301</v>
      </c>
      <c r="H51" s="75">
        <v>44434</v>
      </c>
      <c r="I51" s="38">
        <f>ИЮЛ.21!I51+F51-E51</f>
        <v>1480</v>
      </c>
    </row>
    <row r="52" spans="1:9" x14ac:dyDescent="0.25">
      <c r="A52" s="66"/>
      <c r="B52" s="26">
        <v>47</v>
      </c>
      <c r="C52" s="27"/>
      <c r="D52" s="26"/>
      <c r="E52" s="72"/>
      <c r="F52" s="73"/>
      <c r="G52" s="74"/>
      <c r="H52" s="75"/>
      <c r="I52" s="38">
        <f>ИЮЛ.21!I52+F52-E52</f>
        <v>0</v>
      </c>
    </row>
    <row r="53" spans="1:9" x14ac:dyDescent="0.25">
      <c r="A53" s="66"/>
      <c r="B53" s="26">
        <v>48</v>
      </c>
      <c r="C53" s="27"/>
      <c r="D53" s="26"/>
      <c r="E53" s="72"/>
      <c r="F53" s="73"/>
      <c r="G53" s="74"/>
      <c r="H53" s="75"/>
      <c r="I53" s="38">
        <f>ИЮЛ.21!I53+F53-E53</f>
        <v>0</v>
      </c>
    </row>
    <row r="54" spans="1:9" x14ac:dyDescent="0.25">
      <c r="A54" s="66"/>
      <c r="B54" s="26">
        <v>49</v>
      </c>
      <c r="C54" s="27"/>
      <c r="D54" s="26"/>
      <c r="E54" s="72"/>
      <c r="F54" s="38"/>
      <c r="G54" s="74"/>
      <c r="H54" s="75"/>
      <c r="I54" s="38">
        <f>ИЮЛ.21!I54+F54-E54</f>
        <v>0</v>
      </c>
    </row>
    <row r="55" spans="1:9" x14ac:dyDescent="0.25">
      <c r="A55" s="66"/>
      <c r="B55" s="26">
        <v>50</v>
      </c>
      <c r="C55" s="27"/>
      <c r="D55" s="26"/>
      <c r="E55" s="72"/>
      <c r="F55" s="73"/>
      <c r="G55" s="74"/>
      <c r="H55" s="26"/>
      <c r="I55" s="38">
        <f>ИЮЛ.21!I55+F55-E55</f>
        <v>0</v>
      </c>
    </row>
    <row r="56" spans="1:9" x14ac:dyDescent="0.25">
      <c r="A56" s="66"/>
      <c r="B56" s="26">
        <v>51</v>
      </c>
      <c r="C56" s="27"/>
      <c r="D56" s="26"/>
      <c r="E56" s="72"/>
      <c r="F56" s="73"/>
      <c r="G56" s="74"/>
      <c r="H56" s="75"/>
      <c r="I56" s="38">
        <f>ИЮЛ.21!I56+F56-E56</f>
        <v>0</v>
      </c>
    </row>
    <row r="57" spans="1:9" x14ac:dyDescent="0.25">
      <c r="A57" s="66"/>
      <c r="B57" s="26">
        <v>52</v>
      </c>
      <c r="C57" s="27"/>
      <c r="D57" s="26"/>
      <c r="E57" s="72"/>
      <c r="F57" s="73"/>
      <c r="G57" s="74"/>
      <c r="H57" s="75"/>
      <c r="I57" s="38">
        <f>ИЮЛ.21!I57+F57-E57</f>
        <v>0</v>
      </c>
    </row>
    <row r="58" spans="1:9" x14ac:dyDescent="0.25">
      <c r="A58" s="77"/>
      <c r="B58" s="26">
        <v>53</v>
      </c>
      <c r="C58" s="27"/>
      <c r="D58" s="26"/>
      <c r="E58" s="72"/>
      <c r="F58" s="73"/>
      <c r="G58" s="74"/>
      <c r="H58" s="75"/>
      <c r="I58" s="38">
        <f>ИЮЛ.21!I58+F58-E58</f>
        <v>0</v>
      </c>
    </row>
    <row r="59" spans="1:9" x14ac:dyDescent="0.25">
      <c r="A59" s="71"/>
      <c r="B59" s="26">
        <v>54</v>
      </c>
      <c r="C59" s="27"/>
      <c r="D59" s="26"/>
      <c r="E59" s="72"/>
      <c r="F59" s="73"/>
      <c r="G59" s="74"/>
      <c r="H59" s="75"/>
      <c r="I59" s="38">
        <f>ИЮЛ.21!I59+F59-E59</f>
        <v>0</v>
      </c>
    </row>
    <row r="60" spans="1:9" x14ac:dyDescent="0.25">
      <c r="A60" s="71"/>
      <c r="B60" s="26">
        <v>55</v>
      </c>
      <c r="C60" s="27"/>
      <c r="D60" s="26"/>
      <c r="E60" s="72"/>
      <c r="F60" s="73"/>
      <c r="G60" s="74"/>
      <c r="H60" s="75"/>
      <c r="I60" s="38">
        <f>ИЮЛ.21!I60+F60-E60</f>
        <v>0</v>
      </c>
    </row>
    <row r="61" spans="1:9" x14ac:dyDescent="0.25">
      <c r="A61" s="71"/>
      <c r="B61" s="26">
        <v>56</v>
      </c>
      <c r="C61" s="27"/>
      <c r="D61" s="26"/>
      <c r="E61" s="72">
        <v>620</v>
      </c>
      <c r="F61" s="73"/>
      <c r="G61" s="74"/>
      <c r="H61" s="26"/>
      <c r="I61" s="38">
        <f>ИЮЛ.21!I61+F61-E61</f>
        <v>-500</v>
      </c>
    </row>
    <row r="62" spans="1:9" x14ac:dyDescent="0.25">
      <c r="A62" s="71"/>
      <c r="B62" s="26">
        <v>57</v>
      </c>
      <c r="C62" s="27"/>
      <c r="D62" s="26"/>
      <c r="E62" s="72">
        <v>620</v>
      </c>
      <c r="F62" s="38"/>
      <c r="G62" s="74"/>
      <c r="H62" s="75"/>
      <c r="I62" s="38">
        <f>ИЮЛ.21!I62+F62-E62</f>
        <v>-500</v>
      </c>
    </row>
    <row r="63" spans="1:9" x14ac:dyDescent="0.25">
      <c r="A63" s="77"/>
      <c r="B63" s="26">
        <v>58</v>
      </c>
      <c r="C63" s="27"/>
      <c r="D63" s="26"/>
      <c r="E63" s="72"/>
      <c r="F63" s="73"/>
      <c r="G63" s="74"/>
      <c r="H63" s="75"/>
      <c r="I63" s="38">
        <f>ИЮЛ.21!I63+F63-E63</f>
        <v>0</v>
      </c>
    </row>
    <row r="64" spans="1:9" x14ac:dyDescent="0.25">
      <c r="A64" s="77"/>
      <c r="B64" s="26">
        <v>59</v>
      </c>
      <c r="C64" s="27"/>
      <c r="D64" s="26"/>
      <c r="E64" s="72">
        <v>620</v>
      </c>
      <c r="F64" s="73">
        <v>5000</v>
      </c>
      <c r="G64" s="74" t="s">
        <v>283</v>
      </c>
      <c r="H64" s="75">
        <v>44425</v>
      </c>
      <c r="I64" s="38">
        <f>ИЮЛ.21!I64+F64-E64</f>
        <v>40</v>
      </c>
    </row>
    <row r="65" spans="1:9" x14ac:dyDescent="0.25">
      <c r="A65" s="77"/>
      <c r="B65" s="26">
        <v>60</v>
      </c>
      <c r="C65" s="27"/>
      <c r="D65" s="26"/>
      <c r="E65" s="72">
        <v>620</v>
      </c>
      <c r="F65" s="73"/>
      <c r="G65" s="74"/>
      <c r="H65" s="75"/>
      <c r="I65" s="38">
        <f>ИЮЛ.21!I65+F65-E65</f>
        <v>-4960</v>
      </c>
    </row>
    <row r="66" spans="1:9" x14ac:dyDescent="0.25">
      <c r="A66" s="77"/>
      <c r="B66" s="26">
        <v>61</v>
      </c>
      <c r="C66" s="27"/>
      <c r="D66" s="26"/>
      <c r="E66" s="72">
        <v>620</v>
      </c>
      <c r="F66" s="73"/>
      <c r="G66" s="74"/>
      <c r="H66" s="75"/>
      <c r="I66" s="38">
        <f>ИЮЛ.21!I66+F66-E66</f>
        <v>-4960</v>
      </c>
    </row>
    <row r="67" spans="1:9" x14ac:dyDescent="0.25">
      <c r="A67" s="77"/>
      <c r="B67" s="26">
        <v>62</v>
      </c>
      <c r="C67" s="27"/>
      <c r="D67" s="26"/>
      <c r="E67" s="72"/>
      <c r="F67" s="38"/>
      <c r="G67" s="74"/>
      <c r="H67" s="75"/>
      <c r="I67" s="38">
        <f>ИЮЛ.21!I67+F67-E67</f>
        <v>0</v>
      </c>
    </row>
    <row r="68" spans="1:9" x14ac:dyDescent="0.25">
      <c r="A68" s="77"/>
      <c r="B68" s="26">
        <v>63</v>
      </c>
      <c r="C68" s="27"/>
      <c r="D68" s="26"/>
      <c r="E68" s="72"/>
      <c r="F68" s="73"/>
      <c r="G68" s="74"/>
      <c r="H68" s="75"/>
      <c r="I68" s="38">
        <f>ИЮЛ.21!I68+F68-E68</f>
        <v>0</v>
      </c>
    </row>
    <row r="69" spans="1:9" x14ac:dyDescent="0.25">
      <c r="A69" s="77"/>
      <c r="B69" s="26">
        <v>64</v>
      </c>
      <c r="C69" s="27"/>
      <c r="D69" s="26"/>
      <c r="E69" s="72"/>
      <c r="F69" s="73"/>
      <c r="G69" s="74"/>
      <c r="H69" s="75"/>
      <c r="I69" s="38">
        <f>ИЮЛ.21!I69+F69-E69</f>
        <v>0</v>
      </c>
    </row>
    <row r="70" spans="1:9" x14ac:dyDescent="0.25">
      <c r="A70" s="77"/>
      <c r="B70" s="26">
        <v>65</v>
      </c>
      <c r="C70" s="27"/>
      <c r="D70" s="26"/>
      <c r="E70" s="72"/>
      <c r="F70" s="73"/>
      <c r="G70" s="74"/>
      <c r="H70" s="75"/>
      <c r="I70" s="38">
        <f>ИЮЛ.21!I70+F70-E70</f>
        <v>0</v>
      </c>
    </row>
    <row r="71" spans="1:9" x14ac:dyDescent="0.25">
      <c r="A71" s="77"/>
      <c r="B71" s="26">
        <v>66</v>
      </c>
      <c r="C71" s="27"/>
      <c r="D71" s="26"/>
      <c r="E71" s="72">
        <v>620</v>
      </c>
      <c r="F71" s="73">
        <v>620</v>
      </c>
      <c r="G71" s="74" t="s">
        <v>286</v>
      </c>
      <c r="H71" s="75">
        <v>44432</v>
      </c>
      <c r="I71" s="38">
        <f>ИЮЛ.21!I71+F71-E71</f>
        <v>558</v>
      </c>
    </row>
    <row r="72" spans="1:9" x14ac:dyDescent="0.25">
      <c r="A72" s="71"/>
      <c r="B72" s="26">
        <v>67</v>
      </c>
      <c r="C72" s="27"/>
      <c r="D72" s="26"/>
      <c r="E72" s="72">
        <v>620</v>
      </c>
      <c r="F72" s="73">
        <v>650</v>
      </c>
      <c r="G72" s="74" t="s">
        <v>273</v>
      </c>
      <c r="H72" s="75">
        <v>44412</v>
      </c>
      <c r="I72" s="38">
        <f>ИЮЛ.21!I72+F72-E72</f>
        <v>890</v>
      </c>
    </row>
    <row r="73" spans="1:9" x14ac:dyDescent="0.25">
      <c r="A73" s="66"/>
      <c r="B73" s="26">
        <v>68</v>
      </c>
      <c r="C73" s="27"/>
      <c r="D73" s="26"/>
      <c r="E73" s="72"/>
      <c r="F73" s="73"/>
      <c r="G73" s="74"/>
      <c r="H73" s="75"/>
      <c r="I73" s="38">
        <f>ИЮЛ.21!I73+F73-E73</f>
        <v>0</v>
      </c>
    </row>
    <row r="74" spans="1:9" x14ac:dyDescent="0.25">
      <c r="A74" s="71"/>
      <c r="B74" s="26">
        <v>69</v>
      </c>
      <c r="C74" s="27"/>
      <c r="D74" s="26"/>
      <c r="E74" s="72">
        <v>620</v>
      </c>
      <c r="F74" s="73"/>
      <c r="G74" s="74"/>
      <c r="H74" s="75"/>
      <c r="I74" s="38">
        <f>ИЮЛ.21!I74+F74-E74</f>
        <v>-590</v>
      </c>
    </row>
    <row r="75" spans="1:9" x14ac:dyDescent="0.25">
      <c r="A75" s="71"/>
      <c r="B75" s="26">
        <v>70</v>
      </c>
      <c r="C75" s="27"/>
      <c r="D75" s="26"/>
      <c r="E75" s="72">
        <v>620</v>
      </c>
      <c r="F75" s="73">
        <v>1300</v>
      </c>
      <c r="G75" s="74" t="s">
        <v>302</v>
      </c>
      <c r="H75" s="75">
        <v>44421</v>
      </c>
      <c r="I75" s="38">
        <f>ИЮЛ.21!I75+F75-E75</f>
        <v>60</v>
      </c>
    </row>
    <row r="76" spans="1:9" x14ac:dyDescent="0.25">
      <c r="A76" s="71"/>
      <c r="B76" s="26">
        <v>71</v>
      </c>
      <c r="C76" s="27"/>
      <c r="D76" s="26"/>
      <c r="E76" s="72">
        <v>620</v>
      </c>
      <c r="F76" s="73"/>
      <c r="G76" s="74"/>
      <c r="H76" s="75"/>
      <c r="I76" s="38">
        <f>ИЮЛ.21!I76+F76-E76</f>
        <v>-650</v>
      </c>
    </row>
    <row r="77" spans="1:9" x14ac:dyDescent="0.25">
      <c r="A77" s="71"/>
      <c r="B77" s="26">
        <v>72</v>
      </c>
      <c r="C77" s="27"/>
      <c r="D77" s="26"/>
      <c r="E77" s="72"/>
      <c r="F77" s="73"/>
      <c r="G77" s="74"/>
      <c r="H77" s="75"/>
      <c r="I77" s="38">
        <f>ИЮЛ.21!I77+F77-E77</f>
        <v>0</v>
      </c>
    </row>
    <row r="78" spans="1:9" x14ac:dyDescent="0.25">
      <c r="A78" s="66"/>
      <c r="B78" s="26">
        <v>73</v>
      </c>
      <c r="C78" s="27"/>
      <c r="D78" s="26"/>
      <c r="E78" s="72"/>
      <c r="F78" s="73"/>
      <c r="G78" s="74"/>
      <c r="H78" s="75"/>
      <c r="I78" s="38">
        <f>ИЮЛ.21!I78+F78-E78</f>
        <v>0</v>
      </c>
    </row>
    <row r="79" spans="1:9" x14ac:dyDescent="0.25">
      <c r="A79" s="77"/>
      <c r="B79" s="26">
        <v>74</v>
      </c>
      <c r="C79" s="27"/>
      <c r="D79" s="26"/>
      <c r="E79" s="72">
        <v>620</v>
      </c>
      <c r="F79" s="73"/>
      <c r="G79" s="74"/>
      <c r="H79" s="75"/>
      <c r="I79" s="38">
        <f>ИЮЛ.21!I79+F79-E79</f>
        <v>7390</v>
      </c>
    </row>
    <row r="80" spans="1:9" x14ac:dyDescent="0.25">
      <c r="A80" s="77"/>
      <c r="B80" s="26">
        <v>75</v>
      </c>
      <c r="C80" s="27"/>
      <c r="D80" s="26"/>
      <c r="E80" s="72">
        <v>620</v>
      </c>
      <c r="F80" s="73"/>
      <c r="G80" s="74"/>
      <c r="H80" s="75"/>
      <c r="I80" s="38">
        <f>ИЮЛ.21!I80+F80-E80</f>
        <v>-4960</v>
      </c>
    </row>
    <row r="81" spans="1:9" x14ac:dyDescent="0.25">
      <c r="A81" s="77"/>
      <c r="B81" s="26">
        <v>76</v>
      </c>
      <c r="C81" s="27"/>
      <c r="D81" s="26"/>
      <c r="E81" s="72">
        <v>620</v>
      </c>
      <c r="F81" s="73"/>
      <c r="G81" s="74"/>
      <c r="H81" s="75"/>
      <c r="I81" s="38">
        <f>ИЮЛ.21!I81+F81-E81</f>
        <v>-620</v>
      </c>
    </row>
    <row r="82" spans="1:9" x14ac:dyDescent="0.25">
      <c r="A82" s="71"/>
      <c r="B82" s="26">
        <v>77</v>
      </c>
      <c r="C82" s="27"/>
      <c r="D82" s="26"/>
      <c r="E82" s="72">
        <v>620</v>
      </c>
      <c r="F82" s="73"/>
      <c r="G82" s="74"/>
      <c r="H82" s="75"/>
      <c r="I82" s="38">
        <f>ИЮЛ.21!I82+F82-E82</f>
        <v>-1960</v>
      </c>
    </row>
    <row r="83" spans="1:9" x14ac:dyDescent="0.25">
      <c r="A83" s="77"/>
      <c r="B83" s="26">
        <v>78</v>
      </c>
      <c r="C83" s="27"/>
      <c r="D83" s="26"/>
      <c r="E83" s="72">
        <v>620</v>
      </c>
      <c r="F83" s="73"/>
      <c r="G83" s="74"/>
      <c r="H83" s="75"/>
      <c r="I83" s="38">
        <f>ИЮЛ.21!I83+F83-E83</f>
        <v>-620</v>
      </c>
    </row>
    <row r="84" spans="1:9" x14ac:dyDescent="0.25">
      <c r="A84" s="77"/>
      <c r="B84" s="26">
        <v>79</v>
      </c>
      <c r="C84" s="27"/>
      <c r="D84" s="26"/>
      <c r="E84" s="72">
        <v>620</v>
      </c>
      <c r="F84" s="73"/>
      <c r="G84" s="74"/>
      <c r="H84" s="75"/>
      <c r="I84" s="38">
        <f>ИЮЛ.21!I84+F84-E84</f>
        <v>-1120</v>
      </c>
    </row>
    <row r="85" spans="1:9" x14ac:dyDescent="0.25">
      <c r="A85" s="77"/>
      <c r="B85" s="26">
        <v>80</v>
      </c>
      <c r="C85" s="27"/>
      <c r="D85" s="26"/>
      <c r="E85" s="72">
        <v>620</v>
      </c>
      <c r="F85" s="73">
        <v>650</v>
      </c>
      <c r="G85" s="74" t="s">
        <v>274</v>
      </c>
      <c r="H85" s="75">
        <v>44413</v>
      </c>
      <c r="I85" s="38">
        <f>ИЮЛ.21!I85+F85-E85</f>
        <v>1540</v>
      </c>
    </row>
    <row r="86" spans="1:9" x14ac:dyDescent="0.25">
      <c r="A86" s="77"/>
      <c r="B86" s="26">
        <v>81</v>
      </c>
      <c r="C86" s="27"/>
      <c r="D86" s="26"/>
      <c r="E86" s="72">
        <v>620</v>
      </c>
      <c r="F86" s="73"/>
      <c r="G86" s="74"/>
      <c r="H86" s="75"/>
      <c r="I86" s="38">
        <f>ИЮЛ.21!I86+F86-E86</f>
        <v>-1120</v>
      </c>
    </row>
    <row r="87" spans="1:9" x14ac:dyDescent="0.25">
      <c r="A87" s="77"/>
      <c r="B87" s="26">
        <v>82</v>
      </c>
      <c r="C87" s="27"/>
      <c r="D87" s="26"/>
      <c r="E87" s="72"/>
      <c r="F87" s="73"/>
      <c r="G87" s="74"/>
      <c r="H87" s="75"/>
      <c r="I87" s="38">
        <f>ИЮЛ.21!I87+F87-E87</f>
        <v>0</v>
      </c>
    </row>
    <row r="88" spans="1:9" x14ac:dyDescent="0.25">
      <c r="A88" s="77"/>
      <c r="B88" s="26">
        <v>83</v>
      </c>
      <c r="C88" s="27"/>
      <c r="D88" s="26"/>
      <c r="E88" s="72"/>
      <c r="F88" s="73"/>
      <c r="G88" s="74"/>
      <c r="H88" s="75"/>
      <c r="I88" s="38">
        <f>ИЮЛ.21!I88+F88-E88</f>
        <v>0</v>
      </c>
    </row>
    <row r="89" spans="1:9" x14ac:dyDescent="0.25">
      <c r="A89" s="77"/>
      <c r="B89" s="26">
        <v>84</v>
      </c>
      <c r="C89" s="27"/>
      <c r="D89" s="26"/>
      <c r="E89" s="72"/>
      <c r="F89" s="73"/>
      <c r="G89" s="74"/>
      <c r="H89" s="75"/>
      <c r="I89" s="38">
        <f>ИЮЛ.21!I89+F89-E89</f>
        <v>0</v>
      </c>
    </row>
    <row r="90" spans="1:9" x14ac:dyDescent="0.25">
      <c r="A90" s="78"/>
      <c r="B90" s="26">
        <v>85</v>
      </c>
      <c r="C90" s="27"/>
      <c r="D90" s="26"/>
      <c r="E90" s="72"/>
      <c r="F90" s="73"/>
      <c r="G90" s="74"/>
      <c r="H90" s="26"/>
      <c r="I90" s="38">
        <f>ИЮЛ.21!I90+F90-E90</f>
        <v>0</v>
      </c>
    </row>
    <row r="91" spans="1:9" x14ac:dyDescent="0.25">
      <c r="A91" s="77"/>
      <c r="B91" s="26">
        <v>86</v>
      </c>
      <c r="C91" s="27"/>
      <c r="D91" s="26"/>
      <c r="E91" s="72"/>
      <c r="F91" s="73"/>
      <c r="G91" s="74"/>
      <c r="H91" s="75"/>
      <c r="I91" s="38">
        <f>ИЮЛ.21!I91+F91-E91</f>
        <v>0</v>
      </c>
    </row>
    <row r="92" spans="1:9" x14ac:dyDescent="0.25">
      <c r="A92" s="71"/>
      <c r="B92" s="26">
        <v>87</v>
      </c>
      <c r="C92" s="27"/>
      <c r="D92" s="26"/>
      <c r="E92" s="72">
        <v>620</v>
      </c>
      <c r="F92" s="73"/>
      <c r="G92" s="74"/>
      <c r="H92" s="75"/>
      <c r="I92" s="38">
        <f>ИЮЛ.21!I92+F92-E92</f>
        <v>-1240</v>
      </c>
    </row>
    <row r="93" spans="1:9" x14ac:dyDescent="0.25">
      <c r="A93" s="71"/>
      <c r="B93" s="26">
        <v>88</v>
      </c>
      <c r="C93" s="27"/>
      <c r="D93" s="26"/>
      <c r="E93" s="72"/>
      <c r="F93" s="73"/>
      <c r="G93" s="74"/>
      <c r="H93" s="26"/>
      <c r="I93" s="38">
        <f>ИЮЛ.21!I93+F93-E93</f>
        <v>0</v>
      </c>
    </row>
    <row r="94" spans="1:9" x14ac:dyDescent="0.25">
      <c r="A94" s="71"/>
      <c r="B94" s="26">
        <v>89</v>
      </c>
      <c r="C94" s="27"/>
      <c r="D94" s="26"/>
      <c r="E94" s="72">
        <v>620</v>
      </c>
      <c r="F94" s="73"/>
      <c r="G94" s="74"/>
      <c r="H94" s="26"/>
      <c r="I94" s="38">
        <f>ИЮЛ.21!I94+F94-E94</f>
        <v>150</v>
      </c>
    </row>
    <row r="95" spans="1:9" x14ac:dyDescent="0.25">
      <c r="A95" s="71"/>
      <c r="B95" s="26">
        <v>90</v>
      </c>
      <c r="C95" s="27"/>
      <c r="D95" s="26"/>
      <c r="E95" s="72"/>
      <c r="F95" s="73"/>
      <c r="G95" s="74"/>
      <c r="H95" s="26"/>
      <c r="I95" s="38">
        <f>ИЮЛ.21!I95+F95-E95</f>
        <v>0</v>
      </c>
    </row>
    <row r="96" spans="1:9" x14ac:dyDescent="0.25">
      <c r="A96" s="71"/>
      <c r="B96" s="26">
        <v>91</v>
      </c>
      <c r="C96" s="27"/>
      <c r="D96" s="26"/>
      <c r="E96" s="72">
        <v>620</v>
      </c>
      <c r="F96" s="73"/>
      <c r="G96" s="74"/>
      <c r="H96" s="75"/>
      <c r="I96" s="38">
        <f>ИЮЛ.21!I96+F96-E96</f>
        <v>140</v>
      </c>
    </row>
    <row r="97" spans="1:9" x14ac:dyDescent="0.25">
      <c r="A97" s="71"/>
      <c r="B97" s="26">
        <v>92</v>
      </c>
      <c r="C97" s="27"/>
      <c r="D97" s="26"/>
      <c r="E97" s="72">
        <v>620</v>
      </c>
      <c r="F97" s="73"/>
      <c r="G97" s="74"/>
      <c r="H97" s="26"/>
      <c r="I97" s="38">
        <f>ИЮЛ.21!I97+F97-E97</f>
        <v>-4960</v>
      </c>
    </row>
    <row r="98" spans="1:9" x14ac:dyDescent="0.25">
      <c r="A98" s="66"/>
      <c r="B98" s="26">
        <v>93</v>
      </c>
      <c r="C98" s="27"/>
      <c r="D98" s="26"/>
      <c r="E98" s="72">
        <v>620</v>
      </c>
      <c r="F98" s="73"/>
      <c r="G98" s="74"/>
      <c r="H98" s="75"/>
      <c r="I98" s="38">
        <f>ИЮЛ.21!I98+F98-E98</f>
        <v>-4960</v>
      </c>
    </row>
    <row r="99" spans="1:9" x14ac:dyDescent="0.25">
      <c r="A99" s="66"/>
      <c r="B99" s="26">
        <v>94</v>
      </c>
      <c r="C99" s="27"/>
      <c r="D99" s="26"/>
      <c r="E99" s="72"/>
      <c r="F99" s="73"/>
      <c r="G99" s="74"/>
      <c r="H99" s="75"/>
      <c r="I99" s="38">
        <f>ИЮЛ.21!I99+F99-E99</f>
        <v>0</v>
      </c>
    </row>
    <row r="100" spans="1:9" x14ac:dyDescent="0.25">
      <c r="A100" s="66"/>
      <c r="B100" s="26">
        <v>95</v>
      </c>
      <c r="C100" s="27"/>
      <c r="D100" s="26"/>
      <c r="E100" s="72">
        <v>620</v>
      </c>
      <c r="F100" s="73"/>
      <c r="G100" s="74"/>
      <c r="H100" s="75"/>
      <c r="I100" s="38">
        <f>ИЮЛ.21!I100+F100-E100</f>
        <v>-2480</v>
      </c>
    </row>
    <row r="101" spans="1:9" x14ac:dyDescent="0.25">
      <c r="A101" s="77"/>
      <c r="B101" s="26">
        <v>96</v>
      </c>
      <c r="C101" s="27"/>
      <c r="D101" s="26"/>
      <c r="E101" s="72"/>
      <c r="F101" s="73"/>
      <c r="G101" s="74"/>
      <c r="H101" s="75"/>
      <c r="I101" s="38">
        <f>ИЮЛ.21!I101+F101-E101</f>
        <v>0</v>
      </c>
    </row>
    <row r="102" spans="1:9" x14ac:dyDescent="0.25">
      <c r="A102" s="77"/>
      <c r="B102" s="26">
        <v>97</v>
      </c>
      <c r="C102" s="27"/>
      <c r="D102" s="26"/>
      <c r="E102" s="72"/>
      <c r="F102" s="73"/>
      <c r="G102" s="74"/>
      <c r="H102" s="26"/>
      <c r="I102" s="38">
        <f>ИЮЛ.21!I102+F102-E102</f>
        <v>0</v>
      </c>
    </row>
    <row r="103" spans="1:9" x14ac:dyDescent="0.25">
      <c r="A103" s="77"/>
      <c r="B103" s="26">
        <v>98</v>
      </c>
      <c r="C103" s="27"/>
      <c r="D103" s="26"/>
      <c r="E103" s="72"/>
      <c r="F103" s="73"/>
      <c r="G103" s="74"/>
      <c r="H103" s="26"/>
      <c r="I103" s="38">
        <f>ИЮЛ.21!I103+F103-E103</f>
        <v>0</v>
      </c>
    </row>
    <row r="104" spans="1:9" x14ac:dyDescent="0.25">
      <c r="A104" s="77"/>
      <c r="B104" s="26">
        <v>99</v>
      </c>
      <c r="C104" s="27"/>
      <c r="D104" s="26"/>
      <c r="E104" s="72"/>
      <c r="F104" s="73"/>
      <c r="G104" s="74"/>
      <c r="H104" s="26"/>
      <c r="I104" s="38">
        <f>ИЮЛ.21!I104+F104-E104</f>
        <v>0</v>
      </c>
    </row>
    <row r="105" spans="1:9" x14ac:dyDescent="0.25">
      <c r="A105" s="77"/>
      <c r="B105" s="26">
        <v>100</v>
      </c>
      <c r="C105" s="27"/>
      <c r="D105" s="26"/>
      <c r="E105" s="72"/>
      <c r="F105" s="73"/>
      <c r="G105" s="74"/>
      <c r="H105" s="26"/>
      <c r="I105" s="38">
        <f>ИЮЛ.21!I105+F105-E105</f>
        <v>0</v>
      </c>
    </row>
    <row r="106" spans="1:9" x14ac:dyDescent="0.25">
      <c r="A106" s="77"/>
      <c r="B106" s="26">
        <v>101</v>
      </c>
      <c r="C106" s="27"/>
      <c r="D106" s="26"/>
      <c r="E106" s="72"/>
      <c r="F106" s="73"/>
      <c r="G106" s="74"/>
      <c r="H106" s="26"/>
      <c r="I106" s="38">
        <f>ИЮЛ.21!I106+F106-E106</f>
        <v>0</v>
      </c>
    </row>
    <row r="107" spans="1:9" x14ac:dyDescent="0.25">
      <c r="A107" s="71"/>
      <c r="B107" s="26">
        <v>102</v>
      </c>
      <c r="C107" s="27"/>
      <c r="D107" s="26"/>
      <c r="E107" s="72"/>
      <c r="F107" s="73"/>
      <c r="G107" s="74"/>
      <c r="H107" s="75"/>
      <c r="I107" s="38">
        <f>ИЮЛ.21!I107+F107-E107</f>
        <v>0</v>
      </c>
    </row>
    <row r="108" spans="1:9" x14ac:dyDescent="0.25">
      <c r="A108" s="71"/>
      <c r="B108" s="26">
        <v>103</v>
      </c>
      <c r="C108" s="27"/>
      <c r="D108" s="26"/>
      <c r="E108" s="72"/>
      <c r="F108" s="73"/>
      <c r="G108" s="74"/>
      <c r="H108" s="26"/>
      <c r="I108" s="38">
        <f>ИЮЛ.21!I108+F108-E108</f>
        <v>0</v>
      </c>
    </row>
    <row r="109" spans="1:9" x14ac:dyDescent="0.25">
      <c r="A109" s="71"/>
      <c r="B109" s="26">
        <v>104</v>
      </c>
      <c r="C109" s="27"/>
      <c r="D109" s="26"/>
      <c r="E109" s="72">
        <v>620</v>
      </c>
      <c r="F109" s="73"/>
      <c r="G109" s="74"/>
      <c r="H109" s="26"/>
      <c r="I109" s="38">
        <f>ИЮЛ.21!I109+F109-E109</f>
        <v>-4960</v>
      </c>
    </row>
    <row r="110" spans="1:9" x14ac:dyDescent="0.25">
      <c r="A110" s="71"/>
      <c r="B110" s="26">
        <v>105</v>
      </c>
      <c r="C110" s="27"/>
      <c r="D110" s="26"/>
      <c r="E110" s="72"/>
      <c r="F110" s="73"/>
      <c r="G110" s="74"/>
      <c r="H110" s="26"/>
      <c r="I110" s="38">
        <f>ИЮЛ.21!I110+F110-E110</f>
        <v>0</v>
      </c>
    </row>
    <row r="111" spans="1:9" x14ac:dyDescent="0.25">
      <c r="A111" s="77"/>
      <c r="B111" s="26">
        <v>106</v>
      </c>
      <c r="C111" s="27"/>
      <c r="D111" s="26"/>
      <c r="E111" s="72"/>
      <c r="F111" s="73"/>
      <c r="G111" s="74"/>
      <c r="H111" s="26"/>
      <c r="I111" s="38">
        <f>ИЮЛ.21!I111+F111-E111</f>
        <v>0</v>
      </c>
    </row>
    <row r="112" spans="1:9" x14ac:dyDescent="0.25">
      <c r="A112" s="77"/>
      <c r="B112" s="26">
        <v>107</v>
      </c>
      <c r="C112" s="27"/>
      <c r="D112" s="26"/>
      <c r="E112" s="72"/>
      <c r="F112" s="73"/>
      <c r="G112" s="74"/>
      <c r="H112" s="75"/>
      <c r="I112" s="38">
        <f>ИЮЛ.21!I112+F112-E112</f>
        <v>0</v>
      </c>
    </row>
    <row r="113" spans="1:9" x14ac:dyDescent="0.25">
      <c r="A113" s="77"/>
      <c r="B113" s="26">
        <v>108</v>
      </c>
      <c r="C113" s="27"/>
      <c r="D113" s="26"/>
      <c r="E113" s="72"/>
      <c r="F113" s="73"/>
      <c r="G113" s="74"/>
      <c r="H113" s="75"/>
      <c r="I113" s="38">
        <f>ИЮЛ.21!I113+F113-E113</f>
        <v>0</v>
      </c>
    </row>
    <row r="114" spans="1:9" x14ac:dyDescent="0.25">
      <c r="A114" s="77"/>
      <c r="B114" s="26">
        <v>109</v>
      </c>
      <c r="C114" s="27"/>
      <c r="D114" s="26"/>
      <c r="E114" s="72"/>
      <c r="F114" s="73"/>
      <c r="G114" s="74"/>
      <c r="H114" s="75"/>
      <c r="I114" s="38">
        <f>ИЮЛ.21!I114+F114-E114</f>
        <v>0</v>
      </c>
    </row>
    <row r="115" spans="1:9" x14ac:dyDescent="0.25">
      <c r="A115" s="77"/>
      <c r="B115" s="26">
        <v>110</v>
      </c>
      <c r="C115" s="27"/>
      <c r="D115" s="26"/>
      <c r="E115" s="72">
        <v>620</v>
      </c>
      <c r="F115" s="73"/>
      <c r="G115" s="74"/>
      <c r="H115" s="26"/>
      <c r="I115" s="38">
        <f>ИЮЛ.21!I115+F115-E115</f>
        <v>-4960</v>
      </c>
    </row>
    <row r="116" spans="1:9" x14ac:dyDescent="0.25">
      <c r="A116" s="77"/>
      <c r="B116" s="26">
        <v>111</v>
      </c>
      <c r="C116" s="27"/>
      <c r="D116" s="26"/>
      <c r="E116" s="72">
        <v>620</v>
      </c>
      <c r="F116" s="73"/>
      <c r="G116" s="74"/>
      <c r="H116" s="26"/>
      <c r="I116" s="38">
        <f>ИЮЛ.21!I116+F116-E116</f>
        <v>40</v>
      </c>
    </row>
    <row r="117" spans="1:9" x14ac:dyDescent="0.25">
      <c r="A117" s="77"/>
      <c r="B117" s="26">
        <v>112</v>
      </c>
      <c r="C117" s="27"/>
      <c r="D117" s="26"/>
      <c r="E117" s="72"/>
      <c r="F117" s="73"/>
      <c r="G117" s="74"/>
      <c r="H117" s="26"/>
      <c r="I117" s="38">
        <f>ИЮЛ.21!I117+F117-E117</f>
        <v>0</v>
      </c>
    </row>
    <row r="118" spans="1:9" x14ac:dyDescent="0.25">
      <c r="A118" s="77"/>
      <c r="B118" s="26">
        <v>113</v>
      </c>
      <c r="C118" s="27"/>
      <c r="D118" s="26"/>
      <c r="E118" s="72">
        <v>620</v>
      </c>
      <c r="F118" s="73">
        <v>10000</v>
      </c>
      <c r="G118" s="74" t="s">
        <v>277</v>
      </c>
      <c r="H118" s="75">
        <v>44417</v>
      </c>
      <c r="I118" s="38">
        <f>ИЮЛ.21!I118+F118-E118</f>
        <v>15040</v>
      </c>
    </row>
    <row r="119" spans="1:9" x14ac:dyDescent="0.25">
      <c r="A119" s="77"/>
      <c r="B119" s="26">
        <v>114</v>
      </c>
      <c r="C119" s="27"/>
      <c r="D119" s="26"/>
      <c r="E119" s="72">
        <v>620</v>
      </c>
      <c r="F119" s="73"/>
      <c r="G119" s="74"/>
      <c r="H119" s="26"/>
      <c r="I119" s="38">
        <f>ИЮЛ.21!I119+F119-E119</f>
        <v>-4960</v>
      </c>
    </row>
    <row r="120" spans="1:9" x14ac:dyDescent="0.25">
      <c r="A120" s="77"/>
      <c r="B120" s="26">
        <v>115</v>
      </c>
      <c r="C120" s="27"/>
      <c r="D120" s="26"/>
      <c r="E120" s="72"/>
      <c r="F120" s="73"/>
      <c r="G120" s="74"/>
      <c r="H120" s="26"/>
      <c r="I120" s="38">
        <f>ИЮЛ.21!I120+F120-E120</f>
        <v>0</v>
      </c>
    </row>
    <row r="121" spans="1:9" x14ac:dyDescent="0.25">
      <c r="A121" s="77"/>
      <c r="B121" s="26">
        <v>116</v>
      </c>
      <c r="C121" s="27"/>
      <c r="D121" s="26"/>
      <c r="E121" s="72"/>
      <c r="F121" s="73"/>
      <c r="G121" s="74"/>
      <c r="H121" s="26"/>
      <c r="I121" s="38">
        <f>ИЮЛ.21!I121+F121-E121</f>
        <v>0</v>
      </c>
    </row>
    <row r="122" spans="1:9" x14ac:dyDescent="0.25">
      <c r="A122" s="77"/>
      <c r="B122" s="26">
        <v>117</v>
      </c>
      <c r="C122" s="50"/>
      <c r="D122" s="26"/>
      <c r="E122" s="72">
        <v>620</v>
      </c>
      <c r="F122" s="73"/>
      <c r="G122" s="74"/>
      <c r="H122" s="26"/>
      <c r="I122" s="38">
        <f>ИЮЛ.21!I122+F122-E122</f>
        <v>-4960</v>
      </c>
    </row>
    <row r="123" spans="1:9" x14ac:dyDescent="0.25">
      <c r="A123" s="77"/>
      <c r="B123" s="26">
        <v>118</v>
      </c>
      <c r="C123" s="27"/>
      <c r="D123" s="26"/>
      <c r="E123" s="72">
        <v>620</v>
      </c>
      <c r="F123" s="73"/>
      <c r="G123" s="74"/>
      <c r="H123" s="26"/>
      <c r="I123" s="38">
        <f>ИЮЛ.21!I123+F123-E123</f>
        <v>-4960</v>
      </c>
    </row>
    <row r="124" spans="1:9" x14ac:dyDescent="0.25">
      <c r="A124" s="77"/>
      <c r="B124" s="26">
        <v>119</v>
      </c>
      <c r="C124" s="27"/>
      <c r="D124" s="26"/>
      <c r="E124" s="72">
        <v>620</v>
      </c>
      <c r="F124" s="73"/>
      <c r="G124" s="74"/>
      <c r="H124" s="75"/>
      <c r="I124" s="38">
        <f>ИЮЛ.21!I124+F124-E124</f>
        <v>2690</v>
      </c>
    </row>
    <row r="125" spans="1:9" x14ac:dyDescent="0.25">
      <c r="A125" s="77"/>
      <c r="B125" s="26">
        <v>120</v>
      </c>
      <c r="C125" s="27"/>
      <c r="D125" s="26"/>
      <c r="E125" s="72"/>
      <c r="F125" s="79"/>
      <c r="G125" s="26"/>
      <c r="H125" s="75"/>
      <c r="I125" s="38">
        <f>ИЮЛ.21!I125+F125-E125</f>
        <v>0</v>
      </c>
    </row>
    <row r="126" spans="1:9" x14ac:dyDescent="0.25">
      <c r="A126" s="77"/>
      <c r="B126" s="26">
        <v>121</v>
      </c>
      <c r="C126" s="27"/>
      <c r="D126" s="26"/>
      <c r="E126" s="72">
        <v>620</v>
      </c>
      <c r="F126" s="73"/>
      <c r="G126" s="74"/>
      <c r="H126" s="26"/>
      <c r="I126" s="38">
        <f>ИЮЛ.21!I126+F126-E126</f>
        <v>-4960</v>
      </c>
    </row>
    <row r="127" spans="1:9" x14ac:dyDescent="0.25">
      <c r="A127" s="77"/>
      <c r="B127" s="26">
        <v>122</v>
      </c>
      <c r="C127" s="27"/>
      <c r="D127" s="26"/>
      <c r="E127" s="72"/>
      <c r="F127" s="73"/>
      <c r="G127" s="74"/>
      <c r="H127" s="26"/>
      <c r="I127" s="38">
        <f>ИЮЛ.21!I127+F127-E127</f>
        <v>0</v>
      </c>
    </row>
    <row r="128" spans="1:9" x14ac:dyDescent="0.25">
      <c r="A128" s="77"/>
      <c r="B128" s="26">
        <v>123</v>
      </c>
      <c r="C128" s="27"/>
      <c r="D128" s="26"/>
      <c r="E128" s="72">
        <v>620</v>
      </c>
      <c r="F128" s="73"/>
      <c r="G128" s="74"/>
      <c r="H128" s="26"/>
      <c r="I128" s="38">
        <f>ИЮЛ.21!I128+F128-E128</f>
        <v>-4960</v>
      </c>
    </row>
    <row r="129" spans="1:9" x14ac:dyDescent="0.25">
      <c r="A129" s="77"/>
      <c r="B129" s="26">
        <v>124</v>
      </c>
      <c r="C129" s="27"/>
      <c r="D129" s="26"/>
      <c r="E129" s="72">
        <v>620</v>
      </c>
      <c r="F129" s="73"/>
      <c r="G129" s="74"/>
      <c r="H129" s="26"/>
      <c r="I129" s="38">
        <f>ИЮЛ.21!I129+F129-E129</f>
        <v>8040</v>
      </c>
    </row>
    <row r="130" spans="1:9" x14ac:dyDescent="0.25">
      <c r="A130" s="77"/>
      <c r="B130" s="26">
        <v>125</v>
      </c>
      <c r="C130" s="27"/>
      <c r="D130" s="26"/>
      <c r="E130" s="72">
        <v>620</v>
      </c>
      <c r="F130" s="73"/>
      <c r="G130" s="74"/>
      <c r="H130" s="26"/>
      <c r="I130" s="38">
        <f>ИЮЛ.21!I130+F130-E130</f>
        <v>-690</v>
      </c>
    </row>
    <row r="131" spans="1:9" x14ac:dyDescent="0.25">
      <c r="A131" s="77"/>
      <c r="B131" s="26">
        <v>126</v>
      </c>
      <c r="C131" s="27"/>
      <c r="D131" s="26"/>
      <c r="E131" s="72">
        <v>620</v>
      </c>
      <c r="F131" s="73">
        <v>3700</v>
      </c>
      <c r="G131" s="74" t="s">
        <v>303</v>
      </c>
      <c r="H131" s="75" t="s">
        <v>304</v>
      </c>
      <c r="I131" s="38">
        <f>ИЮЛ.21!I131+F131-E131</f>
        <v>-610</v>
      </c>
    </row>
    <row r="132" spans="1:9" x14ac:dyDescent="0.25">
      <c r="A132" s="77"/>
      <c r="B132" s="26">
        <v>127</v>
      </c>
      <c r="C132" s="27"/>
      <c r="D132" s="26"/>
      <c r="E132" s="72">
        <v>620</v>
      </c>
      <c r="F132" s="73"/>
      <c r="G132" s="74"/>
      <c r="H132" s="75"/>
      <c r="I132" s="38">
        <f>ИЮЛ.21!I132+F132-E132</f>
        <v>-4960</v>
      </c>
    </row>
    <row r="133" spans="1:9" x14ac:dyDescent="0.25">
      <c r="A133" s="77"/>
      <c r="B133" s="26">
        <v>128</v>
      </c>
      <c r="C133" s="27"/>
      <c r="D133" s="26"/>
      <c r="E133" s="72">
        <v>620</v>
      </c>
      <c r="F133" s="73"/>
      <c r="G133" s="74"/>
      <c r="H133" s="75"/>
      <c r="I133" s="38">
        <f>ИЮЛ.21!I133+F133-E133</f>
        <v>-4960</v>
      </c>
    </row>
    <row r="134" spans="1:9" x14ac:dyDescent="0.25">
      <c r="A134" s="77"/>
      <c r="B134" s="26">
        <v>129</v>
      </c>
      <c r="C134" s="27"/>
      <c r="D134" s="26"/>
      <c r="E134" s="72">
        <v>620</v>
      </c>
      <c r="F134" s="73"/>
      <c r="G134" s="74"/>
      <c r="H134" s="75"/>
      <c r="I134" s="38">
        <f>ИЮЛ.21!I134+F134-E134</f>
        <v>-4960</v>
      </c>
    </row>
    <row r="135" spans="1:9" x14ac:dyDescent="0.25">
      <c r="A135" s="71"/>
      <c r="B135" s="26">
        <v>130</v>
      </c>
      <c r="C135" s="27"/>
      <c r="D135" s="26"/>
      <c r="E135" s="72">
        <v>620</v>
      </c>
      <c r="F135" s="73"/>
      <c r="G135" s="74"/>
      <c r="H135" s="75"/>
      <c r="I135" s="38">
        <f>ИЮЛ.21!I135+F135-E135</f>
        <v>-4960</v>
      </c>
    </row>
    <row r="136" spans="1:9" x14ac:dyDescent="0.25">
      <c r="A136" s="71"/>
      <c r="B136" s="26">
        <v>131</v>
      </c>
      <c r="C136" s="27"/>
      <c r="D136" s="26"/>
      <c r="E136" s="72">
        <v>620</v>
      </c>
      <c r="F136" s="73"/>
      <c r="G136" s="74"/>
      <c r="H136" s="26"/>
      <c r="I136" s="38">
        <f>ИЮЛ.21!I136+F136-E136</f>
        <v>-4960</v>
      </c>
    </row>
    <row r="137" spans="1:9" x14ac:dyDescent="0.25">
      <c r="A137" s="71"/>
      <c r="B137" s="26">
        <v>132</v>
      </c>
      <c r="C137" s="27"/>
      <c r="D137" s="26"/>
      <c r="E137" s="72">
        <v>620</v>
      </c>
      <c r="F137" s="73"/>
      <c r="G137" s="74"/>
      <c r="H137" s="75"/>
      <c r="I137" s="38">
        <f>ИЮЛ.21!I137+F137-E137</f>
        <v>-4960</v>
      </c>
    </row>
    <row r="138" spans="1:9" x14ac:dyDescent="0.25">
      <c r="A138" s="77"/>
      <c r="B138" s="26">
        <v>133</v>
      </c>
      <c r="C138" s="27"/>
      <c r="D138" s="26"/>
      <c r="E138" s="72">
        <v>620</v>
      </c>
      <c r="F138" s="73"/>
      <c r="G138" s="74"/>
      <c r="H138" s="75"/>
      <c r="I138" s="38">
        <f>ИЮЛ.21!I138+F138-E138</f>
        <v>40</v>
      </c>
    </row>
    <row r="139" spans="1:9" x14ac:dyDescent="0.25">
      <c r="A139" s="77"/>
      <c r="B139" s="26">
        <v>134</v>
      </c>
      <c r="C139" s="27"/>
      <c r="D139" s="26"/>
      <c r="E139" s="72">
        <v>620</v>
      </c>
      <c r="F139" s="38"/>
      <c r="G139" s="74"/>
      <c r="H139" s="75"/>
      <c r="I139" s="38">
        <f>ИЮЛ.21!I139+F139-E139</f>
        <v>-3460</v>
      </c>
    </row>
    <row r="140" spans="1:9" x14ac:dyDescent="0.25">
      <c r="A140" s="77"/>
      <c r="B140" s="26">
        <v>135</v>
      </c>
      <c r="C140" s="27"/>
      <c r="D140" s="26"/>
      <c r="E140" s="72">
        <v>620</v>
      </c>
      <c r="F140" s="73">
        <v>1240</v>
      </c>
      <c r="G140" s="74" t="s">
        <v>281</v>
      </c>
      <c r="H140" s="75">
        <v>44420</v>
      </c>
      <c r="I140" s="38">
        <f>ИЮЛ.21!I140+F140-E140</f>
        <v>170</v>
      </c>
    </row>
    <row r="141" spans="1:9" x14ac:dyDescent="0.25">
      <c r="A141" s="77"/>
      <c r="B141" s="26">
        <v>136</v>
      </c>
      <c r="C141" s="27"/>
      <c r="D141" s="26"/>
      <c r="E141" s="72">
        <v>620</v>
      </c>
      <c r="F141" s="73"/>
      <c r="G141" s="74"/>
      <c r="H141" s="26"/>
      <c r="I141" s="38">
        <f>ИЮЛ.21!I141+F141-E141</f>
        <v>-3460</v>
      </c>
    </row>
    <row r="142" spans="1:9" x14ac:dyDescent="0.25">
      <c r="A142" s="77"/>
      <c r="B142" s="26">
        <v>137</v>
      </c>
      <c r="C142" s="27"/>
      <c r="D142" s="26"/>
      <c r="E142" s="72"/>
      <c r="F142" s="73"/>
      <c r="G142" s="74"/>
      <c r="H142" s="26"/>
      <c r="I142" s="38">
        <f>ИЮЛ.21!I142+F142-E142</f>
        <v>0</v>
      </c>
    </row>
    <row r="143" spans="1:9" x14ac:dyDescent="0.25">
      <c r="A143" s="77"/>
      <c r="B143" s="26">
        <v>138</v>
      </c>
      <c r="C143" s="27"/>
      <c r="D143" s="26"/>
      <c r="E143" s="72">
        <v>620</v>
      </c>
      <c r="F143" s="73"/>
      <c r="G143" s="74"/>
      <c r="H143" s="26"/>
      <c r="I143" s="38">
        <f>ИЮЛ.21!I143+F143-E143</f>
        <v>-3460</v>
      </c>
    </row>
    <row r="144" spans="1:9" x14ac:dyDescent="0.25">
      <c r="A144" s="77"/>
      <c r="B144" s="26">
        <v>139</v>
      </c>
      <c r="C144" s="27"/>
      <c r="D144" s="26"/>
      <c r="E144" s="72">
        <v>620</v>
      </c>
      <c r="F144" s="73"/>
      <c r="G144" s="74"/>
      <c r="H144" s="26"/>
      <c r="I144" s="38">
        <f>ИЮЛ.21!I144+F144-E144</f>
        <v>-4960</v>
      </c>
    </row>
    <row r="145" spans="1:9" x14ac:dyDescent="0.25">
      <c r="A145" s="77"/>
      <c r="B145" s="26">
        <v>140</v>
      </c>
      <c r="C145" s="27"/>
      <c r="D145" s="26"/>
      <c r="E145" s="72">
        <v>620</v>
      </c>
      <c r="F145" s="73"/>
      <c r="G145" s="74"/>
      <c r="H145" s="26"/>
      <c r="I145" s="38">
        <f>ИЮЛ.21!I145+F145-E145</f>
        <v>6240</v>
      </c>
    </row>
    <row r="146" spans="1:9" x14ac:dyDescent="0.25">
      <c r="A146" s="77"/>
      <c r="B146" s="26">
        <v>141</v>
      </c>
      <c r="C146" s="27"/>
      <c r="D146" s="26"/>
      <c r="E146" s="72"/>
      <c r="F146" s="73"/>
      <c r="G146" s="74"/>
      <c r="H146" s="26"/>
      <c r="I146" s="38">
        <f>ИЮЛ.21!I146+F146-E146</f>
        <v>0</v>
      </c>
    </row>
    <row r="147" spans="1:9" x14ac:dyDescent="0.25">
      <c r="A147" s="77"/>
      <c r="B147" s="26">
        <v>142</v>
      </c>
      <c r="C147" s="27"/>
      <c r="D147" s="26"/>
      <c r="E147" s="72">
        <v>620</v>
      </c>
      <c r="F147" s="73"/>
      <c r="G147" s="74"/>
      <c r="H147" s="26"/>
      <c r="I147" s="38">
        <f>ИЮЛ.21!I147+F147-E147</f>
        <v>-4960</v>
      </c>
    </row>
    <row r="148" spans="1:9" x14ac:dyDescent="0.25">
      <c r="A148" s="77"/>
      <c r="B148" s="26">
        <v>143</v>
      </c>
      <c r="C148" s="27"/>
      <c r="D148" s="26"/>
      <c r="E148" s="72">
        <v>620</v>
      </c>
      <c r="F148" s="73"/>
      <c r="G148" s="74"/>
      <c r="H148" s="26"/>
      <c r="I148" s="38">
        <f>ИЮЛ.21!I148+F148-E148</f>
        <v>-4960</v>
      </c>
    </row>
    <row r="149" spans="1:9" x14ac:dyDescent="0.25">
      <c r="A149" s="77"/>
      <c r="B149" s="26">
        <v>144</v>
      </c>
      <c r="C149" s="27"/>
      <c r="D149" s="26"/>
      <c r="E149" s="72">
        <v>620</v>
      </c>
      <c r="F149" s="73"/>
      <c r="G149" s="74"/>
      <c r="H149" s="26"/>
      <c r="I149" s="38">
        <f>ИЮЛ.21!I149+F149-E149</f>
        <v>3940</v>
      </c>
    </row>
    <row r="150" spans="1:9" x14ac:dyDescent="0.25">
      <c r="A150" s="77"/>
      <c r="B150" s="26">
        <v>145</v>
      </c>
      <c r="C150" s="27"/>
      <c r="D150" s="26"/>
      <c r="E150" s="72">
        <v>620</v>
      </c>
      <c r="F150" s="73">
        <v>3100</v>
      </c>
      <c r="G150" s="74" t="s">
        <v>284</v>
      </c>
      <c r="H150" s="75">
        <v>44426</v>
      </c>
      <c r="I150" s="38">
        <f>ИЮЛ.21!I150+F150-E150</f>
        <v>11277</v>
      </c>
    </row>
    <row r="151" spans="1:9" x14ac:dyDescent="0.25">
      <c r="A151" s="77"/>
      <c r="B151" s="26">
        <v>146</v>
      </c>
      <c r="C151" s="27"/>
      <c r="D151" s="26"/>
      <c r="E151" s="72">
        <v>620</v>
      </c>
      <c r="F151" s="73"/>
      <c r="G151" s="74"/>
      <c r="H151" s="75"/>
      <c r="I151" s="38">
        <f>ИЮЛ.21!I151+F151-E151</f>
        <v>-4960</v>
      </c>
    </row>
    <row r="152" spans="1:9" x14ac:dyDescent="0.25">
      <c r="A152" s="77"/>
      <c r="B152" s="26">
        <v>147</v>
      </c>
      <c r="C152" s="27"/>
      <c r="D152" s="26"/>
      <c r="E152" s="72">
        <v>620</v>
      </c>
      <c r="F152" s="38"/>
      <c r="G152" s="74"/>
      <c r="H152" s="75"/>
      <c r="I152" s="38">
        <f>ИЮЛ.21!I152+F152-E152</f>
        <v>-4960</v>
      </c>
    </row>
    <row r="153" spans="1:9" x14ac:dyDescent="0.25">
      <c r="A153" s="77"/>
      <c r="B153" s="26">
        <v>148</v>
      </c>
      <c r="C153" s="27"/>
      <c r="D153" s="26"/>
      <c r="E153" s="72"/>
      <c r="F153" s="73"/>
      <c r="G153" s="74"/>
      <c r="H153" s="26"/>
      <c r="I153" s="38">
        <f>ИЮЛ.21!I153+F153-E153</f>
        <v>0</v>
      </c>
    </row>
    <row r="154" spans="1:9" x14ac:dyDescent="0.25">
      <c r="A154" s="77"/>
      <c r="B154" s="26">
        <v>149</v>
      </c>
      <c r="C154" s="27"/>
      <c r="D154" s="26"/>
      <c r="E154" s="72">
        <v>620</v>
      </c>
      <c r="F154" s="73"/>
      <c r="G154" s="74"/>
      <c r="H154" s="75"/>
      <c r="I154" s="38">
        <f>ИЮЛ.21!I154+F154-E154</f>
        <v>5040</v>
      </c>
    </row>
    <row r="155" spans="1:9" x14ac:dyDescent="0.25">
      <c r="A155" s="77"/>
      <c r="B155" s="26">
        <v>150</v>
      </c>
      <c r="C155" s="27"/>
      <c r="D155" s="26"/>
      <c r="E155" s="72">
        <v>620</v>
      </c>
      <c r="F155" s="73"/>
      <c r="G155" s="74"/>
      <c r="H155" s="75"/>
      <c r="I155" s="38">
        <f>ИЮЛ.21!I155+F155-E155</f>
        <v>-4960</v>
      </c>
    </row>
    <row r="156" spans="1:9" x14ac:dyDescent="0.25">
      <c r="A156" s="77"/>
      <c r="B156" s="26">
        <v>151</v>
      </c>
      <c r="C156" s="27"/>
      <c r="D156" s="26"/>
      <c r="E156" s="72">
        <v>620</v>
      </c>
      <c r="F156" s="73"/>
      <c r="G156" s="74"/>
      <c r="H156" s="26"/>
      <c r="I156" s="38">
        <f>ИЮЛ.21!I156+F156-E156</f>
        <v>-4960</v>
      </c>
    </row>
    <row r="157" spans="1:9" x14ac:dyDescent="0.25">
      <c r="A157" s="77"/>
      <c r="B157" s="26">
        <v>152</v>
      </c>
      <c r="C157" s="27"/>
      <c r="D157" s="26"/>
      <c r="E157" s="72">
        <v>620</v>
      </c>
      <c r="F157" s="73"/>
      <c r="G157" s="74"/>
      <c r="H157" s="26"/>
      <c r="I157" s="38">
        <f>ИЮЛ.21!I157+F157-E157</f>
        <v>-4960</v>
      </c>
    </row>
    <row r="158" spans="1:9" x14ac:dyDescent="0.25">
      <c r="A158" s="77"/>
      <c r="B158" s="26">
        <v>153</v>
      </c>
      <c r="C158" s="27"/>
      <c r="D158" s="26"/>
      <c r="E158" s="72">
        <v>620</v>
      </c>
      <c r="F158" s="73"/>
      <c r="G158" s="74"/>
      <c r="H158" s="26"/>
      <c r="I158" s="38">
        <f>ИЮЛ.21!I158+F158-E158</f>
        <v>-4200</v>
      </c>
    </row>
    <row r="159" spans="1:9" x14ac:dyDescent="0.25">
      <c r="A159" s="77"/>
      <c r="B159" s="26">
        <v>154</v>
      </c>
      <c r="C159" s="27"/>
      <c r="D159" s="26"/>
      <c r="E159" s="72">
        <v>620</v>
      </c>
      <c r="F159" s="73"/>
      <c r="G159" s="74"/>
      <c r="H159" s="26"/>
      <c r="I159" s="38">
        <f>ИЮЛ.21!I159+F159-E159</f>
        <v>-4960</v>
      </c>
    </row>
    <row r="160" spans="1:9" x14ac:dyDescent="0.25">
      <c r="A160" s="77"/>
      <c r="B160" s="26">
        <v>155</v>
      </c>
      <c r="C160" s="27"/>
      <c r="D160" s="26"/>
      <c r="E160" s="72">
        <v>620</v>
      </c>
      <c r="F160" s="73"/>
      <c r="G160" s="74"/>
      <c r="H160" s="26"/>
      <c r="I160" s="38">
        <f>ИЮЛ.21!I160+F160-E160</f>
        <v>-4960</v>
      </c>
    </row>
    <row r="161" spans="1:9" x14ac:dyDescent="0.25">
      <c r="A161" s="77"/>
      <c r="B161" s="26">
        <v>156</v>
      </c>
      <c r="C161" s="27"/>
      <c r="D161" s="26"/>
      <c r="E161" s="72">
        <v>620</v>
      </c>
      <c r="F161" s="73"/>
      <c r="G161" s="74"/>
      <c r="H161" s="26"/>
      <c r="I161" s="38">
        <f>ИЮЛ.21!I161+F161-E161</f>
        <v>-4960</v>
      </c>
    </row>
    <row r="162" spans="1:9" x14ac:dyDescent="0.25">
      <c r="A162" s="77"/>
      <c r="B162" s="26">
        <v>157</v>
      </c>
      <c r="C162" s="27"/>
      <c r="D162" s="26"/>
      <c r="E162" s="72">
        <v>620</v>
      </c>
      <c r="F162" s="73"/>
      <c r="G162" s="74"/>
      <c r="H162" s="26"/>
      <c r="I162" s="38">
        <f>ИЮЛ.21!I162+F162-E162</f>
        <v>-4960</v>
      </c>
    </row>
    <row r="163" spans="1:9" x14ac:dyDescent="0.25">
      <c r="A163" s="77"/>
      <c r="B163" s="26">
        <v>158</v>
      </c>
      <c r="C163" s="27"/>
      <c r="D163" s="26"/>
      <c r="E163" s="72">
        <v>620</v>
      </c>
      <c r="F163" s="73"/>
      <c r="G163" s="74"/>
      <c r="H163" s="26"/>
      <c r="I163" s="38">
        <f>ИЮЛ.21!I163+F163-E163</f>
        <v>-4310</v>
      </c>
    </row>
    <row r="164" spans="1:9" x14ac:dyDescent="0.25">
      <c r="A164" s="77"/>
      <c r="B164" s="26">
        <v>159</v>
      </c>
      <c r="C164" s="27"/>
      <c r="D164" s="26"/>
      <c r="E164" s="72">
        <v>620</v>
      </c>
      <c r="F164" s="73"/>
      <c r="G164" s="74"/>
      <c r="H164" s="75"/>
      <c r="I164" s="38">
        <f>ИЮЛ.21!I164+F164-E164</f>
        <v>-4960</v>
      </c>
    </row>
    <row r="165" spans="1:9" x14ac:dyDescent="0.25">
      <c r="A165" s="77"/>
      <c r="B165" s="26">
        <v>160</v>
      </c>
      <c r="C165" s="27"/>
      <c r="D165" s="26"/>
      <c r="E165" s="72">
        <v>620</v>
      </c>
      <c r="F165" s="73"/>
      <c r="G165" s="74"/>
      <c r="H165" s="26"/>
      <c r="I165" s="38">
        <f>ИЮЛ.21!I165+F165-E165</f>
        <v>-4960</v>
      </c>
    </row>
    <row r="166" spans="1:9" x14ac:dyDescent="0.25">
      <c r="A166" s="77"/>
      <c r="B166" s="26">
        <v>161</v>
      </c>
      <c r="C166" s="27"/>
      <c r="D166" s="26"/>
      <c r="E166" s="72">
        <v>620</v>
      </c>
      <c r="F166" s="73"/>
      <c r="G166" s="74"/>
      <c r="H166" s="26"/>
      <c r="I166" s="38">
        <f>ИЮЛ.21!I166+F166-E166</f>
        <v>-4960</v>
      </c>
    </row>
    <row r="167" spans="1:9" x14ac:dyDescent="0.25">
      <c r="A167" s="77"/>
      <c r="B167" s="26">
        <v>162</v>
      </c>
      <c r="C167" s="27"/>
      <c r="D167" s="26"/>
      <c r="E167" s="72">
        <v>620</v>
      </c>
      <c r="F167" s="73"/>
      <c r="G167" s="74"/>
      <c r="H167" s="26"/>
      <c r="I167" s="38">
        <f>ИЮЛ.21!I167+F167-E167</f>
        <v>-4960</v>
      </c>
    </row>
    <row r="168" spans="1:9" x14ac:dyDescent="0.25">
      <c r="A168" s="77"/>
      <c r="B168" s="26">
        <v>163</v>
      </c>
      <c r="C168" s="27"/>
      <c r="D168" s="26"/>
      <c r="E168" s="72">
        <v>620</v>
      </c>
      <c r="F168" s="73"/>
      <c r="G168" s="74"/>
      <c r="H168" s="75"/>
      <c r="I168" s="38">
        <f>ИЮЛ.21!I168+F168-E168</f>
        <v>-4960</v>
      </c>
    </row>
    <row r="169" spans="1:9" x14ac:dyDescent="0.25">
      <c r="A169" s="77"/>
      <c r="B169" s="26">
        <v>164</v>
      </c>
      <c r="C169" s="27"/>
      <c r="D169" s="26"/>
      <c r="E169" s="72">
        <v>620</v>
      </c>
      <c r="F169" s="73"/>
      <c r="G169" s="74"/>
      <c r="H169" s="75"/>
      <c r="I169" s="38">
        <f>ИЮЛ.21!I169+F169-E169</f>
        <v>-4960</v>
      </c>
    </row>
    <row r="170" spans="1:9" x14ac:dyDescent="0.25">
      <c r="A170" s="71"/>
      <c r="B170" s="26">
        <v>165</v>
      </c>
      <c r="C170" s="27"/>
      <c r="D170" s="26"/>
      <c r="E170" s="72">
        <v>620</v>
      </c>
      <c r="F170" s="73"/>
      <c r="G170" s="74"/>
      <c r="H170" s="75"/>
      <c r="I170" s="38">
        <f>ИЮЛ.21!I170+F170-E170</f>
        <v>-4960</v>
      </c>
    </row>
    <row r="171" spans="1:9" x14ac:dyDescent="0.25">
      <c r="A171" s="71"/>
      <c r="B171" s="26">
        <v>166</v>
      </c>
      <c r="C171" s="27"/>
      <c r="D171" s="26"/>
      <c r="E171" s="72">
        <v>620</v>
      </c>
      <c r="F171" s="73"/>
      <c r="G171" s="74"/>
      <c r="H171" s="26"/>
      <c r="I171" s="38">
        <f>ИЮЛ.21!I171+F171-E171</f>
        <v>-4960</v>
      </c>
    </row>
    <row r="172" spans="1:9" x14ac:dyDescent="0.25">
      <c r="A172" s="71"/>
      <c r="B172" s="26">
        <v>167</v>
      </c>
      <c r="C172" s="27"/>
      <c r="D172" s="26"/>
      <c r="E172" s="72">
        <v>620</v>
      </c>
      <c r="F172" s="73"/>
      <c r="G172" s="74"/>
      <c r="H172" s="26"/>
      <c r="I172" s="38">
        <f>ИЮЛ.21!I172+F172-E172</f>
        <v>-4960</v>
      </c>
    </row>
    <row r="173" spans="1:9" x14ac:dyDescent="0.25">
      <c r="A173" s="71"/>
      <c r="B173" s="26">
        <v>168</v>
      </c>
      <c r="C173" s="27"/>
      <c r="D173" s="26"/>
      <c r="E173" s="72">
        <v>620</v>
      </c>
      <c r="F173" s="73"/>
      <c r="G173" s="74"/>
      <c r="H173" s="26"/>
      <c r="I173" s="38">
        <f>ИЮЛ.21!I173+F173-E173</f>
        <v>-4960</v>
      </c>
    </row>
    <row r="174" spans="1:9" x14ac:dyDescent="0.25">
      <c r="A174" s="71"/>
      <c r="B174" s="26">
        <v>169</v>
      </c>
      <c r="C174" s="27"/>
      <c r="D174" s="26"/>
      <c r="E174" s="72">
        <v>620</v>
      </c>
      <c r="F174" s="73"/>
      <c r="G174" s="74"/>
      <c r="H174" s="26"/>
      <c r="I174" s="38">
        <f>ИЮЛ.21!I174+F174-E174</f>
        <v>-4960</v>
      </c>
    </row>
    <row r="175" spans="1:9" x14ac:dyDescent="0.25">
      <c r="A175" s="71"/>
      <c r="B175" s="26">
        <v>170</v>
      </c>
      <c r="C175" s="27"/>
      <c r="D175" s="26"/>
      <c r="E175" s="72">
        <v>620</v>
      </c>
      <c r="F175" s="73"/>
      <c r="G175" s="74"/>
      <c r="H175" s="26"/>
      <c r="I175" s="38">
        <f>ИЮЛ.21!I175+F175-E175</f>
        <v>-4960</v>
      </c>
    </row>
    <row r="176" spans="1:9" x14ac:dyDescent="0.25">
      <c r="A176" s="71"/>
      <c r="B176" s="26">
        <v>171</v>
      </c>
      <c r="C176" s="27"/>
      <c r="D176" s="26"/>
      <c r="E176" s="72">
        <v>620</v>
      </c>
      <c r="F176" s="73"/>
      <c r="G176" s="74"/>
      <c r="H176" s="26"/>
      <c r="I176" s="38">
        <f>ИЮЛ.21!I176+F176-E176</f>
        <v>-4960</v>
      </c>
    </row>
    <row r="177" spans="1:9" x14ac:dyDescent="0.25">
      <c r="A177" s="71"/>
      <c r="B177" s="26">
        <v>172</v>
      </c>
      <c r="C177" s="27"/>
      <c r="D177" s="26"/>
      <c r="E177" s="72">
        <v>620</v>
      </c>
      <c r="F177" s="73"/>
      <c r="G177" s="74"/>
      <c r="H177" s="26"/>
      <c r="I177" s="38">
        <f>ИЮЛ.21!I177+F177-E177</f>
        <v>6815</v>
      </c>
    </row>
    <row r="178" spans="1:9" x14ac:dyDescent="0.25">
      <c r="A178" s="71"/>
      <c r="B178" s="26">
        <v>173</v>
      </c>
      <c r="C178" s="27"/>
      <c r="D178" s="26"/>
      <c r="E178" s="72">
        <v>620</v>
      </c>
      <c r="F178" s="73"/>
      <c r="G178" s="74"/>
      <c r="H178" s="26"/>
      <c r="I178" s="38">
        <f>ИЮЛ.21!I178+F178-E178</f>
        <v>-4960</v>
      </c>
    </row>
    <row r="179" spans="1:9" x14ac:dyDescent="0.25">
      <c r="A179" s="71"/>
      <c r="B179" s="26">
        <v>174</v>
      </c>
      <c r="C179" s="27"/>
      <c r="D179" s="26"/>
      <c r="E179" s="72">
        <v>620</v>
      </c>
      <c r="F179" s="73"/>
      <c r="G179" s="74"/>
      <c r="H179" s="26"/>
      <c r="I179" s="38">
        <f>ИЮЛ.21!I179+F179-E179</f>
        <v>-4960</v>
      </c>
    </row>
    <row r="180" spans="1:9" x14ac:dyDescent="0.25">
      <c r="A180" s="71"/>
      <c r="B180" s="26">
        <v>175</v>
      </c>
      <c r="C180" s="27"/>
      <c r="D180" s="26"/>
      <c r="E180" s="72">
        <v>620</v>
      </c>
      <c r="F180" s="73"/>
      <c r="G180" s="74"/>
      <c r="H180" s="26"/>
      <c r="I180" s="38">
        <f>ИЮЛ.21!I180+F180-E180</f>
        <v>-4960</v>
      </c>
    </row>
    <row r="181" spans="1:9" x14ac:dyDescent="0.25">
      <c r="A181" s="71"/>
      <c r="B181" s="26">
        <v>176</v>
      </c>
      <c r="C181" s="27"/>
      <c r="D181" s="26"/>
      <c r="E181" s="72">
        <v>620</v>
      </c>
      <c r="F181" s="73"/>
      <c r="G181" s="74"/>
      <c r="H181" s="26"/>
      <c r="I181" s="38">
        <f>ИЮЛ.21!I181+F181-E181</f>
        <v>-4960</v>
      </c>
    </row>
    <row r="182" spans="1:9" x14ac:dyDescent="0.25">
      <c r="A182" s="71"/>
      <c r="B182" s="26">
        <v>177</v>
      </c>
      <c r="C182" s="27"/>
      <c r="D182" s="26"/>
      <c r="E182" s="72">
        <v>620</v>
      </c>
      <c r="F182" s="38"/>
      <c r="G182" s="74"/>
      <c r="H182" s="75"/>
      <c r="I182" s="38">
        <f>ИЮЛ.21!I182+F182-E182</f>
        <v>-4960</v>
      </c>
    </row>
    <row r="183" spans="1:9" x14ac:dyDescent="0.25">
      <c r="A183" s="71"/>
      <c r="B183" s="26">
        <v>178</v>
      </c>
      <c r="C183" s="27"/>
      <c r="D183" s="26"/>
      <c r="E183" s="72">
        <v>620</v>
      </c>
      <c r="F183" s="73"/>
      <c r="G183" s="74"/>
      <c r="H183" s="75"/>
      <c r="I183" s="38">
        <f>ИЮЛ.21!I183+F183-E183</f>
        <v>-4960</v>
      </c>
    </row>
    <row r="184" spans="1:9" x14ac:dyDescent="0.25">
      <c r="A184" s="71"/>
      <c r="B184" s="26">
        <v>179</v>
      </c>
      <c r="C184" s="27"/>
      <c r="D184" s="26"/>
      <c r="E184" s="72">
        <v>620</v>
      </c>
      <c r="F184" s="73">
        <v>620</v>
      </c>
      <c r="G184" s="74" t="s">
        <v>275</v>
      </c>
      <c r="H184" s="75">
        <v>44414</v>
      </c>
      <c r="I184" s="38">
        <f>ИЮЛ.21!I184+F184-E184</f>
        <v>11597</v>
      </c>
    </row>
    <row r="185" spans="1:9" x14ac:dyDescent="0.25">
      <c r="A185" s="71"/>
      <c r="B185" s="26">
        <v>180</v>
      </c>
      <c r="C185" s="27"/>
      <c r="D185" s="26"/>
      <c r="E185" s="72">
        <v>620</v>
      </c>
      <c r="F185" s="73"/>
      <c r="G185" s="74"/>
      <c r="H185" s="26"/>
      <c r="I185" s="38">
        <f>ИЮЛ.21!I185+F185-E185</f>
        <v>5040</v>
      </c>
    </row>
    <row r="186" spans="1:9" x14ac:dyDescent="0.25">
      <c r="A186" s="71"/>
      <c r="B186" s="26">
        <v>181</v>
      </c>
      <c r="C186" s="27"/>
      <c r="D186" s="26"/>
      <c r="E186" s="72">
        <v>620</v>
      </c>
      <c r="F186" s="73"/>
      <c r="G186" s="74"/>
      <c r="H186" s="26"/>
      <c r="I186" s="38">
        <f>ИЮЛ.21!I186+F186-E186</f>
        <v>-4960</v>
      </c>
    </row>
    <row r="187" spans="1:9" x14ac:dyDescent="0.25">
      <c r="A187" s="71"/>
      <c r="B187" s="26">
        <v>182</v>
      </c>
      <c r="C187" s="27"/>
      <c r="D187" s="26"/>
      <c r="E187" s="72">
        <v>620</v>
      </c>
      <c r="F187" s="73"/>
      <c r="G187" s="74"/>
      <c r="H187" s="75"/>
      <c r="I187" s="38">
        <f>ИЮЛ.21!I187+F187-E187</f>
        <v>-4960</v>
      </c>
    </row>
    <row r="188" spans="1:9" x14ac:dyDescent="0.25">
      <c r="A188" s="71"/>
      <c r="B188" s="26">
        <v>183</v>
      </c>
      <c r="C188" s="27"/>
      <c r="D188" s="26"/>
      <c r="E188" s="72">
        <v>620</v>
      </c>
      <c r="F188" s="73"/>
      <c r="G188" s="74"/>
      <c r="H188" s="75"/>
      <c r="I188" s="38">
        <f>ИЮЛ.21!I188+F188-E188</f>
        <v>-4960</v>
      </c>
    </row>
    <row r="189" spans="1:9" x14ac:dyDescent="0.25">
      <c r="A189" s="71"/>
      <c r="B189" s="26">
        <v>184</v>
      </c>
      <c r="C189" s="27"/>
      <c r="D189" s="26"/>
      <c r="E189" s="72">
        <v>620</v>
      </c>
      <c r="F189" s="73"/>
      <c r="G189" s="74"/>
      <c r="H189" s="26"/>
      <c r="I189" s="38">
        <f>ИЮЛ.21!I189+F189-E189</f>
        <v>-4960</v>
      </c>
    </row>
    <row r="190" spans="1:9" x14ac:dyDescent="0.25">
      <c r="A190" s="71"/>
      <c r="B190" s="26">
        <v>185</v>
      </c>
      <c r="C190" s="27"/>
      <c r="D190" s="26"/>
      <c r="E190" s="72">
        <v>620</v>
      </c>
      <c r="F190" s="73"/>
      <c r="G190" s="74"/>
      <c r="H190" s="26"/>
      <c r="I190" s="38">
        <f>ИЮЛ.21!I190+F190-E190</f>
        <v>-4960</v>
      </c>
    </row>
    <row r="191" spans="1:9" x14ac:dyDescent="0.25">
      <c r="A191" s="71"/>
      <c r="B191" s="26">
        <v>186</v>
      </c>
      <c r="C191" s="27"/>
      <c r="D191" s="26"/>
      <c r="E191" s="72">
        <v>620</v>
      </c>
      <c r="F191" s="73">
        <v>10000</v>
      </c>
      <c r="G191" s="74" t="s">
        <v>276</v>
      </c>
      <c r="H191" s="75">
        <v>44414</v>
      </c>
      <c r="I191" s="38">
        <f>ИЮЛ.21!I191+F191-E191</f>
        <v>5040</v>
      </c>
    </row>
    <row r="192" spans="1:9" x14ac:dyDescent="0.25">
      <c r="A192" s="71"/>
      <c r="B192" s="26">
        <v>187</v>
      </c>
      <c r="C192" s="27"/>
      <c r="D192" s="26"/>
      <c r="E192" s="72">
        <v>620</v>
      </c>
      <c r="F192" s="73"/>
      <c r="G192" s="74"/>
      <c r="H192" s="26"/>
      <c r="I192" s="38">
        <f>ИЮЛ.21!I192+F192-E192</f>
        <v>-4960</v>
      </c>
    </row>
    <row r="193" spans="1:9" x14ac:dyDescent="0.25">
      <c r="A193" s="71"/>
      <c r="B193" s="26">
        <v>188</v>
      </c>
      <c r="C193" s="27"/>
      <c r="D193" s="26"/>
      <c r="E193" s="72">
        <v>620</v>
      </c>
      <c r="F193" s="73"/>
      <c r="G193" s="74"/>
      <c r="H193" s="26"/>
      <c r="I193" s="38">
        <f>ИЮЛ.21!I193+F193-E193</f>
        <v>-4960</v>
      </c>
    </row>
    <row r="194" spans="1:9" x14ac:dyDescent="0.25">
      <c r="A194" s="71"/>
      <c r="B194" s="26">
        <v>189</v>
      </c>
      <c r="C194" s="27"/>
      <c r="D194" s="26"/>
      <c r="E194" s="72">
        <v>620</v>
      </c>
      <c r="F194" s="73"/>
      <c r="G194" s="74"/>
      <c r="H194" s="26"/>
      <c r="I194" s="38">
        <f>ИЮЛ.21!I194+F194-E194</f>
        <v>-263</v>
      </c>
    </row>
    <row r="195" spans="1:9" x14ac:dyDescent="0.25">
      <c r="A195" s="71"/>
      <c r="B195" s="26">
        <v>190</v>
      </c>
      <c r="C195" s="27"/>
      <c r="D195" s="26"/>
      <c r="E195" s="72">
        <v>620</v>
      </c>
      <c r="F195" s="73"/>
      <c r="G195" s="74"/>
      <c r="H195" s="26"/>
      <c r="I195" s="38">
        <f>ИЮЛ.21!I195+F195-E195</f>
        <v>-4960</v>
      </c>
    </row>
    <row r="196" spans="1:9" x14ac:dyDescent="0.25">
      <c r="A196" s="71"/>
      <c r="B196" s="26">
        <v>191</v>
      </c>
      <c r="C196" s="27"/>
      <c r="D196" s="26"/>
      <c r="E196" s="72"/>
      <c r="F196" s="73"/>
      <c r="G196" s="74"/>
      <c r="H196" s="26"/>
      <c r="I196" s="38">
        <f>ИЮЛ.21!I196+F196-E196</f>
        <v>0</v>
      </c>
    </row>
    <row r="197" spans="1:9" x14ac:dyDescent="0.25">
      <c r="A197" s="71"/>
      <c r="B197" s="26">
        <v>192</v>
      </c>
      <c r="C197" s="27"/>
      <c r="D197" s="26"/>
      <c r="E197" s="72">
        <v>620</v>
      </c>
      <c r="F197" s="73"/>
      <c r="G197" s="74"/>
      <c r="H197" s="75"/>
      <c r="I197" s="38">
        <f>ИЮЛ.21!I197+F197-E197</f>
        <v>-4960</v>
      </c>
    </row>
    <row r="198" spans="1:9" x14ac:dyDescent="0.25">
      <c r="A198" s="71"/>
      <c r="B198" s="26">
        <v>193</v>
      </c>
      <c r="C198" s="26"/>
      <c r="D198" s="26"/>
      <c r="E198" s="72">
        <v>620</v>
      </c>
      <c r="F198" s="73"/>
      <c r="G198" s="74"/>
      <c r="H198" s="75"/>
      <c r="I198" s="38">
        <f>ИЮЛ.21!I198+F198-E198</f>
        <v>-4960</v>
      </c>
    </row>
    <row r="199" spans="1:9" x14ac:dyDescent="0.25">
      <c r="A199" s="71"/>
      <c r="B199" s="26">
        <v>194</v>
      </c>
      <c r="C199" s="27"/>
      <c r="D199" s="26"/>
      <c r="E199" s="72">
        <v>620</v>
      </c>
      <c r="F199" s="73"/>
      <c r="G199" s="74"/>
      <c r="H199" s="26"/>
      <c r="I199" s="38">
        <f>ИЮЛ.21!I199+F199-E199</f>
        <v>-4960</v>
      </c>
    </row>
    <row r="200" spans="1:9" x14ac:dyDescent="0.25">
      <c r="A200" s="71"/>
      <c r="B200" s="26">
        <v>195</v>
      </c>
      <c r="C200" s="27"/>
      <c r="D200" s="26"/>
      <c r="E200" s="72">
        <v>620</v>
      </c>
      <c r="F200" s="73"/>
      <c r="G200" s="74"/>
      <c r="H200" s="26"/>
      <c r="I200" s="38">
        <f>ИЮЛ.21!I200+F200-E200</f>
        <v>-4960</v>
      </c>
    </row>
    <row r="201" spans="1:9" x14ac:dyDescent="0.25">
      <c r="A201" s="71"/>
      <c r="B201" s="26">
        <v>196</v>
      </c>
      <c r="C201" s="27"/>
      <c r="D201" s="26"/>
      <c r="E201" s="72">
        <v>620</v>
      </c>
      <c r="F201" s="73"/>
      <c r="G201" s="74"/>
      <c r="H201" s="26"/>
      <c r="I201" s="38">
        <f>ИЮЛ.21!I201+F201-E201</f>
        <v>-4960</v>
      </c>
    </row>
    <row r="202" spans="1:9" x14ac:dyDescent="0.25">
      <c r="A202" s="71"/>
      <c r="B202" s="26">
        <v>197</v>
      </c>
      <c r="C202" s="27"/>
      <c r="D202" s="26"/>
      <c r="E202" s="72">
        <v>620</v>
      </c>
      <c r="F202" s="73"/>
      <c r="G202" s="74"/>
      <c r="H202" s="75"/>
      <c r="I202" s="38">
        <f>ИЮЛ.21!I202+F202-E202</f>
        <v>-4960</v>
      </c>
    </row>
    <row r="203" spans="1:9" x14ac:dyDescent="0.25">
      <c r="A203" s="71"/>
      <c r="B203" s="26">
        <v>198</v>
      </c>
      <c r="C203" s="27"/>
      <c r="D203" s="26"/>
      <c r="E203" s="72">
        <v>620</v>
      </c>
      <c r="F203" s="73"/>
      <c r="G203" s="74"/>
      <c r="H203" s="75"/>
      <c r="I203" s="38">
        <f>ИЮЛ.21!I203+F203-E203</f>
        <v>-4960</v>
      </c>
    </row>
    <row r="204" spans="1:9" x14ac:dyDescent="0.25">
      <c r="A204" s="71"/>
      <c r="B204" s="26">
        <v>199</v>
      </c>
      <c r="C204" s="27"/>
      <c r="D204" s="26"/>
      <c r="E204" s="72">
        <v>620</v>
      </c>
      <c r="F204" s="73"/>
      <c r="G204" s="74"/>
      <c r="H204" s="75"/>
      <c r="I204" s="38">
        <f>ИЮЛ.21!I204+F204-E204</f>
        <v>-4960</v>
      </c>
    </row>
    <row r="205" spans="1:9" x14ac:dyDescent="0.25">
      <c r="A205" s="71"/>
      <c r="B205" s="26">
        <v>200</v>
      </c>
      <c r="C205" s="81"/>
      <c r="D205" s="26"/>
      <c r="E205" s="72">
        <v>620</v>
      </c>
      <c r="F205" s="73"/>
      <c r="G205" s="74"/>
      <c r="H205" s="26"/>
      <c r="I205" s="38">
        <f>ИЮЛ.21!I205+F205-E205</f>
        <v>10000</v>
      </c>
    </row>
    <row r="206" spans="1:9" ht="22.5" customHeight="1" x14ac:dyDescent="0.25">
      <c r="A206" s="71"/>
      <c r="B206" s="26">
        <v>201</v>
      </c>
      <c r="C206" s="27"/>
      <c r="D206" s="26"/>
      <c r="E206" s="72">
        <v>620</v>
      </c>
      <c r="F206" s="73"/>
      <c r="G206" s="74"/>
      <c r="H206" s="26"/>
      <c r="I206" s="38">
        <f>ИЮЛ.21!I206+F206-E206</f>
        <v>-4960</v>
      </c>
    </row>
    <row r="207" spans="1:9" x14ac:dyDescent="0.25">
      <c r="A207" s="71"/>
      <c r="B207" s="26">
        <v>202</v>
      </c>
      <c r="C207" s="27"/>
      <c r="D207" s="26"/>
      <c r="E207" s="72">
        <v>620</v>
      </c>
      <c r="F207" s="73">
        <v>1240</v>
      </c>
      <c r="G207" s="74" t="s">
        <v>288</v>
      </c>
      <c r="H207" s="75">
        <v>44435</v>
      </c>
      <c r="I207" s="38">
        <f>ИЮЛ.21!I207+F207-E207</f>
        <v>620</v>
      </c>
    </row>
    <row r="208" spans="1:9" x14ac:dyDescent="0.25">
      <c r="A208" s="71"/>
      <c r="B208" s="26">
        <v>203</v>
      </c>
      <c r="C208" s="27"/>
      <c r="D208" s="26"/>
      <c r="E208" s="72">
        <v>620</v>
      </c>
      <c r="F208" s="73">
        <v>1240</v>
      </c>
      <c r="G208" s="74" t="s">
        <v>287</v>
      </c>
      <c r="H208" s="75">
        <v>44432</v>
      </c>
      <c r="I208" s="38">
        <f>ИЮЛ.21!I208+F208-E208</f>
        <v>3850</v>
      </c>
    </row>
    <row r="209" spans="1:9" x14ac:dyDescent="0.25">
      <c r="A209" s="71"/>
      <c r="B209" s="26">
        <v>204</v>
      </c>
      <c r="C209" s="27"/>
      <c r="D209" s="26"/>
      <c r="E209" s="72">
        <v>620</v>
      </c>
      <c r="F209" s="73"/>
      <c r="G209" s="74"/>
      <c r="H209" s="26"/>
      <c r="I209" s="38">
        <f>ИЮЛ.21!I209+F209-E209</f>
        <v>10040</v>
      </c>
    </row>
    <row r="210" spans="1:9" x14ac:dyDescent="0.25">
      <c r="A210" s="71"/>
      <c r="B210" s="26">
        <v>205</v>
      </c>
      <c r="C210" s="27"/>
      <c r="D210" s="26"/>
      <c r="E210" s="72">
        <v>620</v>
      </c>
      <c r="F210" s="73"/>
      <c r="G210" s="74"/>
      <c r="H210" s="26"/>
      <c r="I210" s="38">
        <f>ИЮЛ.21!I210+F210-E210</f>
        <v>-4310</v>
      </c>
    </row>
    <row r="211" spans="1:9" x14ac:dyDescent="0.25">
      <c r="A211" s="71"/>
      <c r="B211" s="26">
        <v>206</v>
      </c>
      <c r="C211" s="27"/>
      <c r="D211" s="26"/>
      <c r="E211" s="72">
        <v>620</v>
      </c>
      <c r="F211" s="73"/>
      <c r="G211" s="74"/>
      <c r="H211" s="26"/>
      <c r="I211" s="38">
        <f>ИЮЛ.21!I211+F211-E211</f>
        <v>-4960</v>
      </c>
    </row>
    <row r="212" spans="1:9" x14ac:dyDescent="0.25">
      <c r="A212" s="71"/>
      <c r="B212" s="26">
        <v>207</v>
      </c>
      <c r="C212" s="27"/>
      <c r="D212" s="26"/>
      <c r="E212" s="72">
        <v>620</v>
      </c>
      <c r="F212" s="73"/>
      <c r="G212" s="74"/>
      <c r="H212" s="26"/>
      <c r="I212" s="38">
        <f>ИЮЛ.21!I212+F212-E212</f>
        <v>-4960</v>
      </c>
    </row>
    <row r="213" spans="1:9" x14ac:dyDescent="0.25">
      <c r="A213" s="71"/>
      <c r="B213" s="26">
        <v>208</v>
      </c>
      <c r="C213" s="27"/>
      <c r="D213" s="26"/>
      <c r="E213" s="72">
        <v>620</v>
      </c>
      <c r="F213" s="73"/>
      <c r="G213" s="74"/>
      <c r="H213" s="26"/>
      <c r="I213" s="38">
        <f>ИЮЛ.21!I213+F213-E213</f>
        <v>-4960</v>
      </c>
    </row>
    <row r="214" spans="1:9" x14ac:dyDescent="0.25">
      <c r="A214" s="71"/>
      <c r="B214" s="26">
        <v>209</v>
      </c>
      <c r="C214" s="52"/>
      <c r="D214" s="26"/>
      <c r="E214" s="72">
        <v>620</v>
      </c>
      <c r="F214" s="73"/>
      <c r="G214" s="74"/>
      <c r="H214" s="26"/>
      <c r="I214" s="38">
        <f>ИЮЛ.21!I214+F214-E214</f>
        <v>-4960</v>
      </c>
    </row>
    <row r="215" spans="1:9" x14ac:dyDescent="0.25">
      <c r="A215" s="71"/>
      <c r="B215" s="26">
        <v>210</v>
      </c>
      <c r="C215" s="52"/>
      <c r="D215" s="26"/>
      <c r="E215" s="72">
        <v>620</v>
      </c>
      <c r="F215" s="73"/>
      <c r="G215" s="74"/>
      <c r="H215" s="26"/>
      <c r="I215" s="38">
        <f>ИЮЛ.21!I215+F215-E215</f>
        <v>-4960</v>
      </c>
    </row>
    <row r="216" spans="1:9" x14ac:dyDescent="0.25">
      <c r="A216" s="71"/>
      <c r="B216" s="26">
        <v>211</v>
      </c>
      <c r="C216" s="52"/>
      <c r="D216" s="26"/>
      <c r="E216" s="72">
        <v>620</v>
      </c>
      <c r="F216" s="73"/>
      <c r="G216" s="74"/>
      <c r="H216" s="26"/>
      <c r="I216" s="38">
        <f>ИЮЛ.21!I216+F216-E216</f>
        <v>-4960</v>
      </c>
    </row>
    <row r="217" spans="1:9" x14ac:dyDescent="0.25">
      <c r="A217" s="71"/>
      <c r="B217" s="26">
        <v>212</v>
      </c>
      <c r="C217" s="52"/>
      <c r="D217" s="26"/>
      <c r="E217" s="72">
        <v>620</v>
      </c>
      <c r="F217" s="73"/>
      <c r="G217" s="74"/>
      <c r="H217" s="26"/>
      <c r="I217" s="38">
        <f>ИЮЛ.21!I217+F217-E217</f>
        <v>-4960</v>
      </c>
    </row>
    <row r="218" spans="1:9" x14ac:dyDescent="0.25">
      <c r="A218" s="71"/>
      <c r="B218" s="26">
        <v>213</v>
      </c>
      <c r="C218" s="52"/>
      <c r="D218" s="26"/>
      <c r="E218" s="72">
        <v>620</v>
      </c>
      <c r="F218" s="73"/>
      <c r="G218" s="74"/>
      <c r="H218" s="26"/>
      <c r="I218" s="38">
        <f>ИЮЛ.21!I218+F218-E218</f>
        <v>-4960</v>
      </c>
    </row>
    <row r="219" spans="1:9" x14ac:dyDescent="0.25">
      <c r="A219" s="71"/>
      <c r="B219" s="26">
        <v>214</v>
      </c>
      <c r="C219" s="27"/>
      <c r="D219" s="26"/>
      <c r="E219" s="72"/>
      <c r="F219" s="73"/>
      <c r="G219" s="74"/>
      <c r="H219" s="75"/>
      <c r="I219" s="38">
        <f>ИЮЛ.21!I219+F219-E219</f>
        <v>0</v>
      </c>
    </row>
    <row r="220" spans="1:9" x14ac:dyDescent="0.25">
      <c r="A220" s="71"/>
      <c r="B220" s="26">
        <v>215</v>
      </c>
      <c r="C220" s="27"/>
      <c r="D220" s="26"/>
      <c r="E220" s="72"/>
      <c r="F220" s="73"/>
      <c r="G220" s="74"/>
      <c r="H220" s="26"/>
      <c r="I220" s="38">
        <f>ИЮЛ.21!I220+F220-E220</f>
        <v>0</v>
      </c>
    </row>
    <row r="221" spans="1:9" x14ac:dyDescent="0.25">
      <c r="A221" s="71"/>
      <c r="B221" s="26">
        <v>216</v>
      </c>
      <c r="C221" s="27"/>
      <c r="D221" s="26"/>
      <c r="E221" s="72"/>
      <c r="F221" s="73"/>
      <c r="G221" s="74"/>
      <c r="H221" s="26"/>
      <c r="I221" s="38">
        <f>ИЮЛ.21!I221+F221-E221</f>
        <v>0</v>
      </c>
    </row>
    <row r="222" spans="1:9" x14ac:dyDescent="0.25">
      <c r="A222" s="71"/>
      <c r="B222" s="26">
        <v>217</v>
      </c>
      <c r="C222" s="27"/>
      <c r="D222" s="26"/>
      <c r="E222" s="72"/>
      <c r="F222" s="73"/>
      <c r="G222" s="74"/>
      <c r="H222" s="26"/>
      <c r="I222" s="38">
        <f>ИЮЛ.21!I222+F222-E222</f>
        <v>0</v>
      </c>
    </row>
    <row r="223" spans="1:9" x14ac:dyDescent="0.25">
      <c r="A223" s="71"/>
      <c r="B223" s="26">
        <v>218</v>
      </c>
      <c r="C223" s="27"/>
      <c r="D223" s="26"/>
      <c r="E223" s="72"/>
      <c r="F223" s="73"/>
      <c r="G223" s="74"/>
      <c r="H223" s="26"/>
      <c r="I223" s="38">
        <f>ИЮЛ.21!I223+F223-E223</f>
        <v>0</v>
      </c>
    </row>
    <row r="224" spans="1:9" x14ac:dyDescent="0.25">
      <c r="A224" s="71"/>
      <c r="B224" s="26">
        <v>219</v>
      </c>
      <c r="C224" s="27"/>
      <c r="D224" s="26"/>
      <c r="E224" s="72"/>
      <c r="F224" s="73"/>
      <c r="G224" s="74"/>
      <c r="H224" s="26"/>
      <c r="I224" s="38">
        <f>ИЮЛ.21!I224+F224-E224</f>
        <v>0</v>
      </c>
    </row>
    <row r="225" spans="1:9" x14ac:dyDescent="0.25">
      <c r="A225" s="71"/>
      <c r="B225" s="26">
        <v>220</v>
      </c>
      <c r="C225" s="27"/>
      <c r="D225" s="26"/>
      <c r="E225" s="72"/>
      <c r="F225" s="73"/>
      <c r="G225" s="74"/>
      <c r="H225" s="26"/>
      <c r="I225" s="38">
        <f>ИЮЛ.21!I225+F225-E225</f>
        <v>0</v>
      </c>
    </row>
    <row r="226" spans="1:9" x14ac:dyDescent="0.25">
      <c r="A226" s="71"/>
      <c r="B226" s="26">
        <v>221</v>
      </c>
      <c r="C226" s="27"/>
      <c r="D226" s="26"/>
      <c r="E226" s="72"/>
      <c r="F226" s="73"/>
      <c r="G226" s="74"/>
      <c r="H226" s="26"/>
      <c r="I226" s="38">
        <f>ИЮЛ.21!I226+F226-E226</f>
        <v>0</v>
      </c>
    </row>
    <row r="227" spans="1:9" x14ac:dyDescent="0.25">
      <c r="A227" s="71"/>
      <c r="B227" s="26">
        <v>222</v>
      </c>
      <c r="C227" s="27"/>
      <c r="D227" s="26"/>
      <c r="E227" s="72"/>
      <c r="F227" s="73"/>
      <c r="G227" s="74"/>
      <c r="H227" s="26"/>
      <c r="I227" s="38">
        <f>ИЮЛ.21!I227+F227-E227</f>
        <v>0</v>
      </c>
    </row>
    <row r="228" spans="1:9" x14ac:dyDescent="0.25">
      <c r="A228" s="71"/>
      <c r="B228" s="26">
        <v>223</v>
      </c>
      <c r="C228" s="27"/>
      <c r="D228" s="26"/>
      <c r="E228" s="72"/>
      <c r="F228" s="79"/>
      <c r="G228" s="74"/>
      <c r="H228" s="26"/>
      <c r="I228" s="38">
        <f>ИЮЛ.21!I228+F228-E228</f>
        <v>0</v>
      </c>
    </row>
    <row r="229" spans="1:9" x14ac:dyDescent="0.25">
      <c r="A229" s="71"/>
      <c r="B229" s="26">
        <v>224</v>
      </c>
      <c r="C229" s="27"/>
      <c r="D229" s="26"/>
      <c r="E229" s="72"/>
      <c r="F229" s="73"/>
      <c r="G229" s="74"/>
      <c r="H229" s="75"/>
      <c r="I229" s="38">
        <f>ИЮЛ.21!I229+F229-E229</f>
        <v>0</v>
      </c>
    </row>
    <row r="230" spans="1:9" x14ac:dyDescent="0.25">
      <c r="A230" s="71"/>
      <c r="B230" s="26">
        <v>225</v>
      </c>
      <c r="C230" s="27"/>
      <c r="D230" s="26"/>
      <c r="E230" s="72"/>
      <c r="F230" s="73"/>
      <c r="G230" s="74"/>
      <c r="H230" s="26"/>
      <c r="I230" s="38">
        <f>ИЮЛ.21!I230+F230-E230</f>
        <v>0</v>
      </c>
    </row>
    <row r="231" spans="1:9" x14ac:dyDescent="0.25">
      <c r="A231" s="71"/>
      <c r="B231" s="26">
        <v>226</v>
      </c>
      <c r="C231" s="27"/>
      <c r="D231" s="26"/>
      <c r="E231" s="72"/>
      <c r="F231" s="73"/>
      <c r="G231" s="74"/>
      <c r="H231" s="75"/>
      <c r="I231" s="38">
        <f>ИЮЛ.21!I231+F231-E231</f>
        <v>0</v>
      </c>
    </row>
    <row r="232" spans="1:9" x14ac:dyDescent="0.25">
      <c r="A232" s="71"/>
      <c r="B232" s="26">
        <v>227</v>
      </c>
      <c r="C232" s="53"/>
      <c r="D232" s="26"/>
      <c r="E232" s="72"/>
      <c r="F232" s="73"/>
      <c r="G232" s="74"/>
      <c r="H232" s="26"/>
      <c r="I232" s="38">
        <f>ИЮЛ.21!I232+F232-E232</f>
        <v>0</v>
      </c>
    </row>
    <row r="233" spans="1:9" x14ac:dyDescent="0.25">
      <c r="A233" s="71"/>
      <c r="B233" s="26">
        <v>228</v>
      </c>
      <c r="C233" s="53"/>
      <c r="D233" s="26"/>
      <c r="E233" s="72"/>
      <c r="F233" s="73"/>
      <c r="G233" s="74"/>
      <c r="H233" s="26"/>
      <c r="I233" s="38">
        <f>ИЮЛ.21!I233+F233-E233</f>
        <v>0</v>
      </c>
    </row>
    <row r="234" spans="1:9" x14ac:dyDescent="0.25">
      <c r="A234" s="71"/>
      <c r="B234" s="26">
        <v>229</v>
      </c>
      <c r="C234" s="27"/>
      <c r="D234" s="26"/>
      <c r="E234" s="72"/>
      <c r="F234" s="73"/>
      <c r="G234" s="74"/>
      <c r="H234" s="26"/>
      <c r="I234" s="38">
        <f>ИЮЛ.21!I234+F234-E234</f>
        <v>0</v>
      </c>
    </row>
    <row r="235" spans="1:9" x14ac:dyDescent="0.25">
      <c r="A235" s="71"/>
      <c r="B235" s="26">
        <v>230</v>
      </c>
      <c r="C235" s="27"/>
      <c r="D235" s="26"/>
      <c r="E235" s="72"/>
      <c r="F235" s="73"/>
      <c r="G235" s="74"/>
      <c r="H235" s="26"/>
      <c r="I235" s="38">
        <f>ИЮЛ.21!I235+F235-E235</f>
        <v>0</v>
      </c>
    </row>
    <row r="236" spans="1:9" x14ac:dyDescent="0.25">
      <c r="A236" s="77"/>
      <c r="B236" s="26">
        <v>231</v>
      </c>
      <c r="C236" s="27"/>
      <c r="D236" s="26"/>
      <c r="E236" s="72"/>
      <c r="F236" s="73"/>
      <c r="G236" s="74"/>
      <c r="H236" s="75"/>
      <c r="I236" s="38">
        <f>ИЮЛ.21!I236+F236-E236</f>
        <v>0</v>
      </c>
    </row>
    <row r="237" spans="1:9" x14ac:dyDescent="0.25">
      <c r="A237" s="77"/>
      <c r="B237" s="26">
        <v>232</v>
      </c>
      <c r="C237" s="27"/>
      <c r="D237" s="26"/>
      <c r="E237" s="72"/>
      <c r="F237" s="73"/>
      <c r="G237" s="74"/>
      <c r="H237" s="75"/>
      <c r="I237" s="38">
        <f>ИЮЛ.21!I237+F237-E237</f>
        <v>0</v>
      </c>
    </row>
    <row r="238" spans="1:9" x14ac:dyDescent="0.25">
      <c r="A238" s="77"/>
      <c r="B238" s="26">
        <v>233</v>
      </c>
      <c r="C238" s="27"/>
      <c r="D238" s="26"/>
      <c r="E238" s="72"/>
      <c r="F238" s="73"/>
      <c r="G238" s="74"/>
      <c r="H238" s="26"/>
      <c r="I238" s="38">
        <f>ИЮЛ.21!I238+F238-E238</f>
        <v>0</v>
      </c>
    </row>
    <row r="239" spans="1:9" x14ac:dyDescent="0.25">
      <c r="A239" s="77"/>
      <c r="B239" s="26">
        <v>234</v>
      </c>
      <c r="C239" s="27"/>
      <c r="D239" s="26"/>
      <c r="E239" s="72"/>
      <c r="F239" s="73"/>
      <c r="G239" s="74"/>
      <c r="H239" s="75"/>
      <c r="I239" s="38">
        <f>ИЮЛ.21!I239+F239-E239</f>
        <v>0</v>
      </c>
    </row>
    <row r="240" spans="1:9" x14ac:dyDescent="0.25">
      <c r="A240" s="77"/>
      <c r="B240" s="26">
        <v>235</v>
      </c>
      <c r="C240" s="27"/>
      <c r="D240" s="26"/>
      <c r="E240" s="72"/>
      <c r="F240" s="73"/>
      <c r="G240" s="74"/>
      <c r="H240" s="75"/>
      <c r="I240" s="38">
        <f>ИЮЛ.21!I240+F240-E240</f>
        <v>0</v>
      </c>
    </row>
    <row r="241" spans="1:9" x14ac:dyDescent="0.25">
      <c r="A241" s="77"/>
      <c r="B241" s="26">
        <v>236</v>
      </c>
      <c r="C241" s="27"/>
      <c r="D241" s="26"/>
      <c r="E241" s="72"/>
      <c r="F241" s="73"/>
      <c r="G241" s="74"/>
      <c r="H241" s="26"/>
      <c r="I241" s="38">
        <f>ИЮЛ.21!I241+F241-E241</f>
        <v>0</v>
      </c>
    </row>
    <row r="242" spans="1:9" x14ac:dyDescent="0.25">
      <c r="A242" s="77"/>
      <c r="B242" s="26">
        <v>237</v>
      </c>
      <c r="C242" s="27"/>
      <c r="D242" s="26"/>
      <c r="E242" s="72"/>
      <c r="F242" s="73"/>
      <c r="G242" s="74"/>
      <c r="H242" s="26"/>
      <c r="I242" s="38">
        <f>ИЮЛ.21!I242+F242-E242</f>
        <v>0</v>
      </c>
    </row>
    <row r="243" spans="1:9" x14ac:dyDescent="0.25">
      <c r="A243" s="77"/>
      <c r="B243" s="26">
        <v>238</v>
      </c>
      <c r="C243" s="27"/>
      <c r="D243" s="26"/>
      <c r="E243" s="72"/>
      <c r="F243" s="73"/>
      <c r="G243" s="74"/>
      <c r="H243" s="75"/>
      <c r="I243" s="38">
        <f>ИЮЛ.21!I243+F243-E243</f>
        <v>0</v>
      </c>
    </row>
    <row r="244" spans="1:9" x14ac:dyDescent="0.25">
      <c r="A244" s="77"/>
      <c r="B244" s="26">
        <v>239</v>
      </c>
      <c r="C244" s="27"/>
      <c r="D244" s="26"/>
      <c r="E244" s="72"/>
      <c r="F244" s="73"/>
      <c r="G244" s="74"/>
      <c r="H244" s="26"/>
      <c r="I244" s="38">
        <f>ИЮЛ.21!I244+F244-E244</f>
        <v>0</v>
      </c>
    </row>
    <row r="245" spans="1:9" x14ac:dyDescent="0.25">
      <c r="A245" s="77"/>
      <c r="B245" s="26">
        <v>240</v>
      </c>
      <c r="C245" s="27"/>
      <c r="D245" s="26"/>
      <c r="E245" s="72"/>
      <c r="F245" s="73"/>
      <c r="G245" s="74"/>
      <c r="H245" s="75"/>
      <c r="I245" s="38">
        <f>ИЮЛ.21!I245+F245-E245</f>
        <v>0</v>
      </c>
    </row>
    <row r="246" spans="1:9" x14ac:dyDescent="0.25">
      <c r="A246" s="77"/>
      <c r="B246" s="26">
        <v>241</v>
      </c>
      <c r="C246" s="27"/>
      <c r="D246" s="26"/>
      <c r="E246" s="72"/>
      <c r="F246" s="73"/>
      <c r="G246" s="74"/>
      <c r="H246" s="26"/>
      <c r="I246" s="38">
        <f>ИЮЛ.21!I246+F246-E246</f>
        <v>0</v>
      </c>
    </row>
    <row r="247" spans="1:9" x14ac:dyDescent="0.25">
      <c r="A247" s="77"/>
      <c r="B247" s="26">
        <v>242</v>
      </c>
      <c r="C247" s="27"/>
      <c r="D247" s="26"/>
      <c r="E247" s="72"/>
      <c r="F247" s="73"/>
      <c r="G247" s="74"/>
      <c r="H247" s="26"/>
      <c r="I247" s="38">
        <f>ИЮЛ.21!I247+F247-E247</f>
        <v>0</v>
      </c>
    </row>
    <row r="248" spans="1:9" x14ac:dyDescent="0.25">
      <c r="A248" s="77"/>
      <c r="B248" s="26">
        <v>243</v>
      </c>
      <c r="C248" s="27"/>
      <c r="D248" s="26"/>
      <c r="E248" s="72"/>
      <c r="F248" s="73"/>
      <c r="G248" s="74"/>
      <c r="H248" s="26"/>
      <c r="I248" s="38">
        <f>ИЮЛ.21!I248+F248-E248</f>
        <v>0</v>
      </c>
    </row>
    <row r="249" spans="1:9" x14ac:dyDescent="0.25">
      <c r="A249" s="77"/>
      <c r="B249" s="26">
        <v>244</v>
      </c>
      <c r="C249" s="27"/>
      <c r="D249" s="26"/>
      <c r="E249" s="72"/>
      <c r="F249" s="73"/>
      <c r="G249" s="74"/>
      <c r="H249" s="26"/>
      <c r="I249" s="38">
        <f>ИЮЛ.21!I249+F249-E249</f>
        <v>0</v>
      </c>
    </row>
    <row r="250" spans="1:9" x14ac:dyDescent="0.25">
      <c r="A250" s="77"/>
      <c r="B250" s="26">
        <v>245</v>
      </c>
      <c r="C250" s="27"/>
      <c r="D250" s="26"/>
      <c r="E250" s="72"/>
      <c r="F250" s="73"/>
      <c r="G250" s="74"/>
      <c r="H250" s="26"/>
      <c r="I250" s="38">
        <f>ИЮЛ.21!I250+F250-E250</f>
        <v>0</v>
      </c>
    </row>
    <row r="251" spans="1:9" x14ac:dyDescent="0.25">
      <c r="A251" s="77"/>
      <c r="B251" s="26">
        <v>246</v>
      </c>
      <c r="C251" s="27"/>
      <c r="D251" s="26"/>
      <c r="E251" s="72"/>
      <c r="F251" s="73"/>
      <c r="G251" s="74"/>
      <c r="H251" s="26"/>
      <c r="I251" s="38">
        <f>ИЮЛ.21!I251+F251-E251</f>
        <v>0</v>
      </c>
    </row>
    <row r="252" spans="1:9" x14ac:dyDescent="0.25">
      <c r="A252" s="77"/>
      <c r="B252" s="26">
        <v>247</v>
      </c>
      <c r="C252" s="27"/>
      <c r="D252" s="26"/>
      <c r="E252" s="72"/>
      <c r="F252" s="73"/>
      <c r="G252" s="74"/>
      <c r="H252" s="26"/>
      <c r="I252" s="38">
        <f>ИЮЛ.21!I252+F252-E252</f>
        <v>0</v>
      </c>
    </row>
    <row r="253" spans="1:9" x14ac:dyDescent="0.25">
      <c r="A253" s="77"/>
      <c r="B253" s="26">
        <v>248</v>
      </c>
      <c r="C253" s="27"/>
      <c r="D253" s="26"/>
      <c r="E253" s="72"/>
      <c r="F253" s="73"/>
      <c r="G253" s="74"/>
      <c r="H253" s="26"/>
      <c r="I253" s="38">
        <f>ИЮЛ.21!I253+F253-E253</f>
        <v>0</v>
      </c>
    </row>
    <row r="254" spans="1:9" x14ac:dyDescent="0.25">
      <c r="A254" s="77"/>
      <c r="B254" s="26">
        <v>249</v>
      </c>
      <c r="C254" s="27"/>
      <c r="D254" s="26"/>
      <c r="E254" s="72"/>
      <c r="F254" s="73"/>
      <c r="G254" s="74"/>
      <c r="H254" s="26"/>
      <c r="I254" s="38">
        <f>ИЮЛ.21!I254+F254-E254</f>
        <v>0</v>
      </c>
    </row>
    <row r="255" spans="1:9" x14ac:dyDescent="0.25">
      <c r="A255" s="77"/>
      <c r="B255" s="26">
        <v>250</v>
      </c>
      <c r="C255" s="27"/>
      <c r="D255" s="26"/>
      <c r="E255" s="72"/>
      <c r="F255" s="73"/>
      <c r="G255" s="74"/>
      <c r="H255" s="26"/>
      <c r="I255" s="38">
        <f>ИЮЛ.21!I255+F255-E255</f>
        <v>0</v>
      </c>
    </row>
    <row r="256" spans="1:9" x14ac:dyDescent="0.25">
      <c r="A256" s="77"/>
      <c r="B256" s="26">
        <v>251</v>
      </c>
      <c r="C256" s="27"/>
      <c r="D256" s="26"/>
      <c r="E256" s="72"/>
      <c r="F256" s="73"/>
      <c r="G256" s="74"/>
      <c r="H256" s="26"/>
      <c r="I256" s="38">
        <f>ИЮЛ.21!I256+F256-E256</f>
        <v>0</v>
      </c>
    </row>
    <row r="257" spans="1:9" x14ac:dyDescent="0.25">
      <c r="A257" s="77"/>
      <c r="B257" s="26">
        <v>252</v>
      </c>
      <c r="C257" s="27"/>
      <c r="D257" s="26"/>
      <c r="E257" s="72"/>
      <c r="F257" s="73"/>
      <c r="G257" s="74"/>
      <c r="H257" s="26"/>
      <c r="I257" s="38">
        <f>ИЮЛ.21!I257+F257-E257</f>
        <v>0</v>
      </c>
    </row>
    <row r="258" spans="1:9" x14ac:dyDescent="0.25">
      <c r="A258" s="77"/>
      <c r="B258" s="26">
        <v>253</v>
      </c>
      <c r="C258" s="27"/>
      <c r="D258" s="26"/>
      <c r="E258" s="72"/>
      <c r="F258" s="73"/>
      <c r="G258" s="74"/>
      <c r="H258" s="26"/>
      <c r="I258" s="38">
        <f>ИЮЛ.21!I258+F258-E258</f>
        <v>0</v>
      </c>
    </row>
    <row r="259" spans="1:9" x14ac:dyDescent="0.25">
      <c r="A259" s="77"/>
      <c r="B259" s="26">
        <v>254</v>
      </c>
      <c r="C259" s="27"/>
      <c r="D259" s="26"/>
      <c r="E259" s="72"/>
      <c r="F259" s="73"/>
      <c r="G259" s="74"/>
      <c r="H259" s="26"/>
      <c r="I259" s="38">
        <f>ИЮЛ.21!I259+F259-E259</f>
        <v>0</v>
      </c>
    </row>
    <row r="260" spans="1:9" x14ac:dyDescent="0.25">
      <c r="A260" s="71"/>
      <c r="B260" s="26">
        <v>255</v>
      </c>
      <c r="C260" s="27"/>
      <c r="D260" s="26"/>
      <c r="E260" s="72"/>
      <c r="F260" s="73"/>
      <c r="G260" s="74"/>
      <c r="H260" s="75"/>
      <c r="I260" s="38">
        <f>ИЮЛ.21!I260+F260-E260</f>
        <v>0</v>
      </c>
    </row>
    <row r="261" spans="1:9" x14ac:dyDescent="0.25">
      <c r="A261" s="71"/>
      <c r="B261" s="26">
        <v>256</v>
      </c>
      <c r="C261" s="27"/>
      <c r="D261" s="26"/>
      <c r="E261" s="72"/>
      <c r="F261" s="73"/>
      <c r="G261" s="74"/>
      <c r="H261" s="75"/>
      <c r="I261" s="38">
        <f>ИЮЛ.21!I261+F261-E261</f>
        <v>0</v>
      </c>
    </row>
    <row r="262" spans="1:9" x14ac:dyDescent="0.25">
      <c r="A262" s="71"/>
      <c r="B262" s="26">
        <v>257</v>
      </c>
      <c r="C262" s="27"/>
      <c r="D262" s="26"/>
      <c r="E262" s="72"/>
      <c r="F262" s="73"/>
      <c r="G262" s="74"/>
      <c r="H262" s="75"/>
      <c r="I262" s="38">
        <f>ИЮЛ.21!I262+F262-E262</f>
        <v>0</v>
      </c>
    </row>
    <row r="263" spans="1:9" x14ac:dyDescent="0.25">
      <c r="A263" s="71"/>
      <c r="B263" s="26">
        <v>258</v>
      </c>
      <c r="C263" s="27"/>
      <c r="D263" s="26"/>
      <c r="E263" s="72"/>
      <c r="F263" s="73"/>
      <c r="G263" s="74"/>
      <c r="H263" s="26"/>
      <c r="I263" s="38">
        <f>ИЮЛ.21!I263+F263-E263</f>
        <v>0</v>
      </c>
    </row>
    <row r="264" spans="1:9" x14ac:dyDescent="0.25">
      <c r="A264" s="71"/>
      <c r="B264" s="26">
        <v>259</v>
      </c>
      <c r="C264" s="27"/>
      <c r="D264" s="26"/>
      <c r="E264" s="72"/>
      <c r="F264" s="73"/>
      <c r="G264" s="74"/>
      <c r="H264" s="26"/>
      <c r="I264" s="38">
        <f>ИЮЛ.21!I264+F264-E264</f>
        <v>0</v>
      </c>
    </row>
    <row r="265" spans="1:9" x14ac:dyDescent="0.25">
      <c r="A265" s="71"/>
      <c r="B265" s="26">
        <v>260</v>
      </c>
      <c r="C265" s="27"/>
      <c r="D265" s="26"/>
      <c r="E265" s="72"/>
      <c r="F265" s="73"/>
      <c r="G265" s="74"/>
      <c r="H265" s="26"/>
      <c r="I265" s="38">
        <f>ИЮЛ.21!I265+F265-E265</f>
        <v>0</v>
      </c>
    </row>
    <row r="266" spans="1:9" x14ac:dyDescent="0.25">
      <c r="A266" s="71"/>
      <c r="B266" s="26">
        <v>261</v>
      </c>
      <c r="C266" s="27"/>
      <c r="D266" s="26"/>
      <c r="E266" s="72"/>
      <c r="F266" s="73"/>
      <c r="G266" s="74"/>
      <c r="H266" s="75"/>
      <c r="I266" s="38">
        <f>ИЮЛ.21!I266+F266-E266</f>
        <v>0</v>
      </c>
    </row>
    <row r="267" spans="1:9" x14ac:dyDescent="0.25">
      <c r="A267" s="71"/>
      <c r="B267" s="26">
        <v>262</v>
      </c>
      <c r="C267" s="27"/>
      <c r="D267" s="26"/>
      <c r="E267" s="72"/>
      <c r="F267" s="73"/>
      <c r="G267" s="74"/>
      <c r="H267" s="26"/>
      <c r="I267" s="38">
        <f>ИЮЛ.21!I267+F267-E267</f>
        <v>0</v>
      </c>
    </row>
    <row r="268" spans="1:9" x14ac:dyDescent="0.25">
      <c r="A268" s="71"/>
      <c r="B268" s="26">
        <v>263</v>
      </c>
      <c r="C268" s="27"/>
      <c r="D268" s="26"/>
      <c r="E268" s="72"/>
      <c r="F268" s="73"/>
      <c r="G268" s="74"/>
      <c r="H268" s="26"/>
      <c r="I268" s="38">
        <f>ИЮЛ.21!I268+F268-E268</f>
        <v>0</v>
      </c>
    </row>
    <row r="269" spans="1:9" x14ac:dyDescent="0.25">
      <c r="A269" s="71"/>
      <c r="B269" s="26">
        <v>264</v>
      </c>
      <c r="C269" s="27"/>
      <c r="D269" s="26"/>
      <c r="E269" s="72"/>
      <c r="F269" s="73"/>
      <c r="G269" s="74"/>
      <c r="H269" s="26"/>
      <c r="I269" s="38">
        <f>ИЮЛ.21!I269+F269-E269</f>
        <v>0</v>
      </c>
    </row>
    <row r="270" spans="1:9" x14ac:dyDescent="0.25">
      <c r="A270" s="71"/>
      <c r="B270" s="26">
        <v>265</v>
      </c>
      <c r="C270" s="27"/>
      <c r="D270" s="26"/>
      <c r="E270" s="72"/>
      <c r="F270" s="73"/>
      <c r="G270" s="74"/>
      <c r="H270" s="75"/>
      <c r="I270" s="38">
        <f>ИЮЛ.21!I270+F270-E270</f>
        <v>0</v>
      </c>
    </row>
    <row r="271" spans="1:9" x14ac:dyDescent="0.25">
      <c r="A271" s="71"/>
      <c r="B271" s="26">
        <v>266</v>
      </c>
      <c r="C271" s="27"/>
      <c r="D271" s="26"/>
      <c r="E271" s="72"/>
      <c r="F271" s="73"/>
      <c r="G271" s="74"/>
      <c r="H271" s="26"/>
      <c r="I271" s="38">
        <f>ИЮЛ.21!I271+F271-E271</f>
        <v>0</v>
      </c>
    </row>
    <row r="272" spans="1:9" x14ac:dyDescent="0.25">
      <c r="A272" s="71"/>
      <c r="B272" s="26">
        <v>267</v>
      </c>
      <c r="C272" s="27"/>
      <c r="D272" s="26"/>
      <c r="E272" s="72"/>
      <c r="F272" s="73"/>
      <c r="G272" s="74"/>
      <c r="H272" s="26"/>
      <c r="I272" s="38">
        <f>ИЮЛ.21!I272+F272-E272</f>
        <v>0</v>
      </c>
    </row>
    <row r="273" spans="1:9" x14ac:dyDescent="0.25">
      <c r="A273" s="71"/>
      <c r="B273" s="26">
        <v>268</v>
      </c>
      <c r="C273" s="27"/>
      <c r="D273" s="26"/>
      <c r="E273" s="72"/>
      <c r="F273" s="73"/>
      <c r="G273" s="74"/>
      <c r="H273" s="75"/>
      <c r="I273" s="38">
        <f>ИЮЛ.21!I273+F273-E273</f>
        <v>0</v>
      </c>
    </row>
    <row r="274" spans="1:9" x14ac:dyDescent="0.25">
      <c r="A274" s="77"/>
      <c r="B274" s="26">
        <v>269</v>
      </c>
      <c r="C274" s="27"/>
      <c r="D274" s="26"/>
      <c r="E274" s="72"/>
      <c r="F274" s="73"/>
      <c r="G274" s="74"/>
      <c r="H274" s="75"/>
      <c r="I274" s="38">
        <f>ИЮЛ.21!I274+F274-E274</f>
        <v>0</v>
      </c>
    </row>
    <row r="275" spans="1:9" x14ac:dyDescent="0.25">
      <c r="A275" s="77"/>
      <c r="B275" s="26">
        <v>270</v>
      </c>
      <c r="C275" s="27"/>
      <c r="D275" s="26"/>
      <c r="E275" s="72"/>
      <c r="F275" s="73"/>
      <c r="G275" s="74"/>
      <c r="H275" s="75"/>
      <c r="I275" s="38">
        <f>ИЮЛ.21!I275+F275-E275</f>
        <v>0</v>
      </c>
    </row>
    <row r="276" spans="1:9" x14ac:dyDescent="0.25">
      <c r="A276" s="77"/>
      <c r="B276" s="26">
        <v>271</v>
      </c>
      <c r="C276" s="27"/>
      <c r="D276" s="26"/>
      <c r="E276" s="72"/>
      <c r="F276" s="73"/>
      <c r="G276" s="74"/>
      <c r="H276" s="75"/>
      <c r="I276" s="38">
        <f>ИЮЛ.21!I276+F276-E276</f>
        <v>0</v>
      </c>
    </row>
    <row r="277" spans="1:9" x14ac:dyDescent="0.25">
      <c r="A277" s="77"/>
      <c r="B277" s="26">
        <v>272</v>
      </c>
      <c r="C277" s="27"/>
      <c r="D277" s="26"/>
      <c r="E277" s="72"/>
      <c r="F277" s="73"/>
      <c r="G277" s="74"/>
      <c r="H277" s="26"/>
      <c r="I277" s="38">
        <f>ИЮЛ.21!I277+F277-E277</f>
        <v>0</v>
      </c>
    </row>
    <row r="278" spans="1:9" x14ac:dyDescent="0.25">
      <c r="A278" s="77"/>
      <c r="B278" s="26">
        <v>273</v>
      </c>
      <c r="C278" s="27"/>
      <c r="D278" s="26"/>
      <c r="E278" s="72"/>
      <c r="F278" s="73"/>
      <c r="G278" s="74"/>
      <c r="H278" s="75"/>
      <c r="I278" s="38">
        <f>ИЮЛ.21!I278+F278-E278</f>
        <v>0</v>
      </c>
    </row>
    <row r="279" spans="1:9" x14ac:dyDescent="0.25">
      <c r="A279" s="77"/>
      <c r="B279" s="26">
        <v>274</v>
      </c>
      <c r="C279" s="27"/>
      <c r="D279" s="26"/>
      <c r="E279" s="72"/>
      <c r="F279" s="73"/>
      <c r="G279" s="74"/>
      <c r="H279" s="75"/>
      <c r="I279" s="38">
        <f>ИЮЛ.21!I279+F279-E279</f>
        <v>0</v>
      </c>
    </row>
    <row r="280" spans="1:9" x14ac:dyDescent="0.25">
      <c r="A280" s="77"/>
      <c r="B280" s="26">
        <v>275</v>
      </c>
      <c r="C280" s="27"/>
      <c r="D280" s="26"/>
      <c r="E280" s="72"/>
      <c r="F280" s="73"/>
      <c r="G280" s="74"/>
      <c r="H280" s="26"/>
      <c r="I280" s="38">
        <f>ИЮЛ.21!I280+F280-E280</f>
        <v>0</v>
      </c>
    </row>
    <row r="281" spans="1:9" x14ac:dyDescent="0.25">
      <c r="A281" s="77"/>
      <c r="B281" s="26">
        <v>276</v>
      </c>
      <c r="C281" s="24"/>
      <c r="D281" s="26"/>
      <c r="E281" s="72"/>
      <c r="F281" s="73"/>
      <c r="G281" s="74"/>
      <c r="H281" s="26"/>
      <c r="I281" s="38">
        <f>ИЮЛ.21!I281+F281-E281</f>
        <v>0</v>
      </c>
    </row>
    <row r="282" spans="1:9" x14ac:dyDescent="0.25">
      <c r="A282" s="71"/>
      <c r="B282" s="26">
        <v>277</v>
      </c>
      <c r="C282" s="24"/>
      <c r="D282" s="26"/>
      <c r="E282" s="72"/>
      <c r="F282" s="73"/>
      <c r="G282" s="74"/>
      <c r="H282" s="75"/>
      <c r="I282" s="38">
        <f>ИЮЛ.21!I282+F282-E282</f>
        <v>0</v>
      </c>
    </row>
    <row r="283" spans="1:9" x14ac:dyDescent="0.25">
      <c r="A283" s="71"/>
      <c r="B283" s="26">
        <v>278</v>
      </c>
      <c r="C283" s="24"/>
      <c r="D283" s="26"/>
      <c r="E283" s="72"/>
      <c r="F283" s="73"/>
      <c r="G283" s="74"/>
      <c r="H283" s="75"/>
      <c r="I283" s="38">
        <f>ИЮЛ.21!I283+F283-E283</f>
        <v>0</v>
      </c>
    </row>
    <row r="284" spans="1:9" x14ac:dyDescent="0.25">
      <c r="A284" s="71"/>
      <c r="B284" s="26">
        <v>279</v>
      </c>
      <c r="C284" s="24"/>
      <c r="D284" s="26"/>
      <c r="E284" s="72"/>
      <c r="F284" s="73"/>
      <c r="G284" s="74"/>
      <c r="H284" s="75"/>
      <c r="I284" s="38">
        <f>ИЮЛ.21!I284+F284-E284</f>
        <v>0</v>
      </c>
    </row>
    <row r="285" spans="1:9" x14ac:dyDescent="0.25">
      <c r="A285" s="71"/>
      <c r="B285" s="26">
        <v>280</v>
      </c>
      <c r="C285" s="24"/>
      <c r="D285" s="26"/>
      <c r="E285" s="72"/>
      <c r="F285" s="73"/>
      <c r="G285" s="74"/>
      <c r="H285" s="26"/>
      <c r="I285" s="38">
        <f>ИЮЛ.21!I285+F285-E285</f>
        <v>0</v>
      </c>
    </row>
    <row r="286" spans="1:9" x14ac:dyDescent="0.25">
      <c r="A286" s="71"/>
      <c r="B286" s="26">
        <v>281</v>
      </c>
      <c r="C286" s="24"/>
      <c r="D286" s="26"/>
      <c r="E286" s="72"/>
      <c r="F286" s="73"/>
      <c r="G286" s="74"/>
      <c r="H286" s="26"/>
      <c r="I286" s="38">
        <f>ИЮЛ.21!I286+F286-E286</f>
        <v>0</v>
      </c>
    </row>
    <row r="287" spans="1:9" x14ac:dyDescent="0.25">
      <c r="A287" s="71"/>
      <c r="B287" s="26">
        <v>282</v>
      </c>
      <c r="C287" s="24"/>
      <c r="D287" s="26"/>
      <c r="E287" s="72"/>
      <c r="F287" s="73"/>
      <c r="G287" s="74"/>
      <c r="H287" s="26"/>
      <c r="I287" s="38">
        <f>ИЮЛ.21!I287+F287-E287</f>
        <v>0</v>
      </c>
    </row>
    <row r="288" spans="1:9" x14ac:dyDescent="0.25">
      <c r="A288" s="71"/>
      <c r="B288" s="26">
        <v>283</v>
      </c>
      <c r="C288" s="24"/>
      <c r="D288" s="26"/>
      <c r="E288" s="72"/>
      <c r="F288" s="73"/>
      <c r="G288" s="74"/>
      <c r="H288" s="26"/>
      <c r="I288" s="38">
        <f>ИЮЛ.21!I288+F288-E288</f>
        <v>0</v>
      </c>
    </row>
    <row r="289" spans="1:9" x14ac:dyDescent="0.25">
      <c r="A289" s="71"/>
      <c r="B289" s="26">
        <v>284</v>
      </c>
      <c r="C289" s="24"/>
      <c r="D289" s="26"/>
      <c r="E289" s="72"/>
      <c r="F289" s="73"/>
      <c r="G289" s="74"/>
      <c r="H289" s="26"/>
      <c r="I289" s="38">
        <f>ИЮЛ.21!I289+F289-E289</f>
        <v>0</v>
      </c>
    </row>
    <row r="290" spans="1:9" x14ac:dyDescent="0.25">
      <c r="A290" s="71"/>
      <c r="B290" s="26">
        <v>285</v>
      </c>
      <c r="C290" s="24"/>
      <c r="D290" s="26"/>
      <c r="E290" s="72"/>
      <c r="F290" s="73"/>
      <c r="G290" s="74"/>
      <c r="H290" s="26"/>
      <c r="I290" s="38">
        <f>ИЮЛ.21!I290+F290-E290</f>
        <v>0</v>
      </c>
    </row>
    <row r="291" spans="1:9" x14ac:dyDescent="0.25">
      <c r="A291" s="71"/>
      <c r="B291" s="26">
        <v>286</v>
      </c>
      <c r="C291" s="24"/>
      <c r="D291" s="26"/>
      <c r="E291" s="72"/>
      <c r="F291" s="73"/>
      <c r="G291" s="74"/>
      <c r="H291" s="26"/>
      <c r="I291" s="38">
        <f>ИЮЛ.21!I291+F291-E291</f>
        <v>0</v>
      </c>
    </row>
    <row r="292" spans="1:9" x14ac:dyDescent="0.25">
      <c r="A292" s="71"/>
      <c r="B292" s="26">
        <v>287</v>
      </c>
      <c r="C292" s="24"/>
      <c r="D292" s="26"/>
      <c r="E292" s="72"/>
      <c r="F292" s="73"/>
      <c r="G292" s="74"/>
      <c r="H292" s="26"/>
      <c r="I292" s="38">
        <f>ИЮЛ.21!I292+F292-E292</f>
        <v>0</v>
      </c>
    </row>
    <row r="293" spans="1:9" x14ac:dyDescent="0.25">
      <c r="A293" s="71"/>
      <c r="B293" s="26">
        <v>288</v>
      </c>
      <c r="C293" s="24"/>
      <c r="D293" s="26"/>
      <c r="E293" s="72"/>
      <c r="F293" s="73"/>
      <c r="G293" s="74"/>
      <c r="H293" s="26"/>
      <c r="I293" s="38">
        <f>ИЮЛ.21!I293+F293-E293</f>
        <v>0</v>
      </c>
    </row>
    <row r="294" spans="1:9" x14ac:dyDescent="0.25">
      <c r="A294" s="71"/>
      <c r="B294" s="26">
        <v>289</v>
      </c>
      <c r="C294" s="24"/>
      <c r="D294" s="26"/>
      <c r="E294" s="72"/>
      <c r="F294" s="73"/>
      <c r="G294" s="74"/>
      <c r="H294" s="26"/>
      <c r="I294" s="38">
        <f>ИЮЛ.21!I294+F294-E294</f>
        <v>0</v>
      </c>
    </row>
    <row r="295" spans="1:9" x14ac:dyDescent="0.25">
      <c r="A295" s="71"/>
      <c r="B295" s="26">
        <v>290</v>
      </c>
      <c r="C295" s="24"/>
      <c r="D295" s="26"/>
      <c r="E295" s="72"/>
      <c r="F295" s="73"/>
      <c r="G295" s="74"/>
      <c r="H295" s="26"/>
      <c r="I295" s="38">
        <f>ИЮЛ.21!I295+F295-E295</f>
        <v>0</v>
      </c>
    </row>
    <row r="296" spans="1:9" x14ac:dyDescent="0.25">
      <c r="A296" s="71"/>
      <c r="B296" s="26">
        <v>291</v>
      </c>
      <c r="C296" s="24"/>
      <c r="D296" s="26"/>
      <c r="E296" s="72"/>
      <c r="F296" s="73"/>
      <c r="G296" s="74"/>
      <c r="H296" s="26"/>
      <c r="I296" s="38">
        <f>ИЮЛ.21!I296+F296-E296</f>
        <v>0</v>
      </c>
    </row>
    <row r="297" spans="1:9" x14ac:dyDescent="0.25">
      <c r="A297" s="71"/>
      <c r="B297" s="26">
        <v>292</v>
      </c>
      <c r="C297" s="24"/>
      <c r="D297" s="26"/>
      <c r="E297" s="72"/>
      <c r="F297" s="73"/>
      <c r="G297" s="74"/>
      <c r="H297" s="26"/>
      <c r="I297" s="38">
        <f>ИЮЛ.21!I297+F297-E297</f>
        <v>0</v>
      </c>
    </row>
    <row r="298" spans="1:9" x14ac:dyDescent="0.25">
      <c r="A298" s="71"/>
      <c r="B298" s="26">
        <v>293</v>
      </c>
      <c r="C298" s="24"/>
      <c r="D298" s="26"/>
      <c r="E298" s="72"/>
      <c r="F298" s="73"/>
      <c r="G298" s="74"/>
      <c r="H298" s="26"/>
      <c r="I298" s="38">
        <f>ИЮЛ.21!I298+F298-E298</f>
        <v>0</v>
      </c>
    </row>
    <row r="299" spans="1:9" x14ac:dyDescent="0.25">
      <c r="A299" s="71"/>
      <c r="B299" s="26">
        <v>294</v>
      </c>
      <c r="C299" s="24"/>
      <c r="D299" s="26"/>
      <c r="E299" s="72"/>
      <c r="F299" s="73"/>
      <c r="G299" s="74"/>
      <c r="H299" s="26"/>
      <c r="I299" s="38">
        <f>ИЮЛ.21!I299+F299-E299</f>
        <v>0</v>
      </c>
    </row>
    <row r="300" spans="1:9" x14ac:dyDescent="0.25">
      <c r="A300" s="71"/>
      <c r="B300" s="26">
        <v>295</v>
      </c>
      <c r="C300" s="24"/>
      <c r="D300" s="26"/>
      <c r="E300" s="72"/>
      <c r="F300" s="73"/>
      <c r="G300" s="74"/>
      <c r="H300" s="26"/>
      <c r="I300" s="38">
        <f>ИЮЛ.21!I300+F300-E300</f>
        <v>0</v>
      </c>
    </row>
    <row r="301" spans="1:9" x14ac:dyDescent="0.25">
      <c r="A301" s="71"/>
      <c r="B301" s="26">
        <v>296</v>
      </c>
      <c r="C301" s="24"/>
      <c r="D301" s="26"/>
      <c r="E301" s="72"/>
      <c r="F301" s="73"/>
      <c r="G301" s="74"/>
      <c r="H301" s="26"/>
      <c r="I301" s="38">
        <f>ИЮЛ.21!I301+F301-E301</f>
        <v>0</v>
      </c>
    </row>
    <row r="302" spans="1:9" x14ac:dyDescent="0.25">
      <c r="A302" s="71"/>
      <c r="B302" s="26">
        <v>297</v>
      </c>
      <c r="C302" s="24"/>
      <c r="D302" s="26"/>
      <c r="E302" s="72"/>
      <c r="F302" s="73"/>
      <c r="G302" s="74"/>
      <c r="H302" s="26"/>
      <c r="I302" s="38">
        <f>ИЮЛ.21!I302+F302-E302</f>
        <v>0</v>
      </c>
    </row>
    <row r="303" spans="1:9" x14ac:dyDescent="0.25">
      <c r="A303" s="71"/>
      <c r="B303" s="26">
        <v>298</v>
      </c>
      <c r="C303" s="24"/>
      <c r="D303" s="26"/>
      <c r="E303" s="72"/>
      <c r="F303" s="73"/>
      <c r="G303" s="74"/>
      <c r="H303" s="26"/>
      <c r="I303" s="38">
        <f>ИЮЛ.21!I303+F303-E303</f>
        <v>0</v>
      </c>
    </row>
    <row r="304" spans="1:9" x14ac:dyDescent="0.25">
      <c r="A304" s="71"/>
      <c r="B304" s="26">
        <v>299</v>
      </c>
      <c r="C304" s="24"/>
      <c r="D304" s="26"/>
      <c r="E304" s="72"/>
      <c r="F304" s="73"/>
      <c r="G304" s="74"/>
      <c r="H304" s="26"/>
      <c r="I304" s="38">
        <f>ИЮЛ.21!I304+F304-E304</f>
        <v>0</v>
      </c>
    </row>
    <row r="305" spans="1:9" x14ac:dyDescent="0.25">
      <c r="A305" s="71"/>
      <c r="B305" s="26">
        <v>300</v>
      </c>
      <c r="C305" s="24"/>
      <c r="D305" s="26"/>
      <c r="E305" s="72"/>
      <c r="F305" s="73"/>
      <c r="G305" s="74"/>
      <c r="H305" s="26"/>
      <c r="I305" s="38">
        <f>ИЮЛ.21!I305+F305-E305</f>
        <v>0</v>
      </c>
    </row>
    <row r="306" spans="1:9" x14ac:dyDescent="0.25">
      <c r="A306" s="71"/>
      <c r="B306" s="26">
        <v>301</v>
      </c>
      <c r="C306" s="24"/>
      <c r="D306" s="26"/>
      <c r="E306" s="72"/>
      <c r="F306" s="73"/>
      <c r="G306" s="74"/>
      <c r="H306" s="26"/>
      <c r="I306" s="38">
        <f>ИЮЛ.21!I306+F306-E306</f>
        <v>0</v>
      </c>
    </row>
    <row r="307" spans="1:9" x14ac:dyDescent="0.25">
      <c r="A307" s="71"/>
      <c r="B307" s="26">
        <v>302</v>
      </c>
      <c r="C307" s="24"/>
      <c r="D307" s="26"/>
      <c r="E307" s="72"/>
      <c r="F307" s="73"/>
      <c r="G307" s="74"/>
      <c r="H307" s="26"/>
      <c r="I307" s="38">
        <f>ИЮЛ.21!I307+F307-E307</f>
        <v>0</v>
      </c>
    </row>
    <row r="308" spans="1:9" x14ac:dyDescent="0.25">
      <c r="A308" s="71"/>
      <c r="B308" s="26">
        <v>303</v>
      </c>
      <c r="C308" s="24"/>
      <c r="D308" s="26"/>
      <c r="E308" s="72"/>
      <c r="F308" s="73"/>
      <c r="G308" s="74"/>
      <c r="H308" s="26"/>
      <c r="I308" s="38">
        <f>ИЮЛ.21!I308+F308-E308</f>
        <v>0</v>
      </c>
    </row>
    <row r="309" spans="1:9" x14ac:dyDescent="0.25">
      <c r="A309" s="71"/>
      <c r="B309" s="26">
        <v>304</v>
      </c>
      <c r="C309" s="24"/>
      <c r="D309" s="26"/>
      <c r="E309" s="72"/>
      <c r="F309" s="73"/>
      <c r="G309" s="74"/>
      <c r="H309" s="26"/>
      <c r="I309" s="38">
        <f>ИЮЛ.21!I309+F309-E309</f>
        <v>0</v>
      </c>
    </row>
    <row r="310" spans="1:9" x14ac:dyDescent="0.25">
      <c r="A310" s="71"/>
      <c r="B310" s="26">
        <v>305</v>
      </c>
      <c r="C310" s="24"/>
      <c r="D310" s="26"/>
      <c r="E310" s="72"/>
      <c r="F310" s="73"/>
      <c r="G310" s="74"/>
      <c r="H310" s="26"/>
      <c r="I310" s="38">
        <f>ИЮЛ.21!I310+F310-E310</f>
        <v>0</v>
      </c>
    </row>
    <row r="311" spans="1:9" x14ac:dyDescent="0.25">
      <c r="A311" s="71"/>
      <c r="B311" s="26">
        <v>306</v>
      </c>
      <c r="C311" s="24"/>
      <c r="D311" s="26"/>
      <c r="E311" s="72"/>
      <c r="F311" s="73"/>
      <c r="G311" s="74"/>
      <c r="H311" s="26"/>
      <c r="I311" s="38">
        <f>ИЮЛ.21!I311+F311-E311</f>
        <v>0</v>
      </c>
    </row>
    <row r="312" spans="1:9" x14ac:dyDescent="0.25">
      <c r="A312" s="71"/>
      <c r="B312" s="26">
        <v>307</v>
      </c>
      <c r="C312" s="24"/>
      <c r="D312" s="26"/>
      <c r="E312" s="72"/>
      <c r="F312" s="73"/>
      <c r="G312" s="74"/>
      <c r="H312" s="26"/>
      <c r="I312" s="38">
        <f>ИЮЛ.21!I312+F312-E312</f>
        <v>0</v>
      </c>
    </row>
    <row r="313" spans="1:9" x14ac:dyDescent="0.25">
      <c r="A313" s="71"/>
      <c r="B313" s="26">
        <v>308</v>
      </c>
      <c r="C313" s="24"/>
      <c r="D313" s="26"/>
      <c r="E313" s="72"/>
      <c r="F313" s="73"/>
      <c r="G313" s="74"/>
      <c r="H313" s="26"/>
      <c r="I313" s="38">
        <f>ИЮЛ.21!I313+F313-E313</f>
        <v>0</v>
      </c>
    </row>
    <row r="314" spans="1:9" x14ac:dyDescent="0.25">
      <c r="A314" s="71"/>
      <c r="B314" s="26">
        <v>309</v>
      </c>
      <c r="C314" s="24"/>
      <c r="D314" s="26"/>
      <c r="E314" s="72"/>
      <c r="F314" s="73"/>
      <c r="G314" s="74"/>
      <c r="H314" s="26"/>
      <c r="I314" s="38">
        <f>ИЮЛ.21!I314+F314-E314</f>
        <v>0</v>
      </c>
    </row>
    <row r="315" spans="1:9" x14ac:dyDescent="0.25">
      <c r="A315" s="71"/>
      <c r="B315" s="26">
        <v>310</v>
      </c>
      <c r="C315" s="24"/>
      <c r="D315" s="26"/>
      <c r="E315" s="72"/>
      <c r="F315" s="73"/>
      <c r="G315" s="74"/>
      <c r="H315" s="26"/>
      <c r="I315" s="38">
        <f>ИЮЛ.21!I315+F315-E315</f>
        <v>0</v>
      </c>
    </row>
    <row r="316" spans="1:9" x14ac:dyDescent="0.25">
      <c r="A316" s="71"/>
      <c r="B316" s="26">
        <v>311</v>
      </c>
      <c r="C316" s="24"/>
      <c r="D316" s="26"/>
      <c r="E316" s="72"/>
      <c r="F316" s="73"/>
      <c r="G316" s="74"/>
      <c r="H316" s="26"/>
      <c r="I316" s="38">
        <f>ИЮЛ.21!I316+F316-E316</f>
        <v>0</v>
      </c>
    </row>
    <row r="317" spans="1:9" x14ac:dyDescent="0.25">
      <c r="A317" s="71"/>
      <c r="B317" s="26">
        <v>312</v>
      </c>
      <c r="C317" s="24"/>
      <c r="D317" s="26"/>
      <c r="E317" s="72"/>
      <c r="F317" s="73"/>
      <c r="G317" s="74"/>
      <c r="H317" s="26"/>
      <c r="I317" s="38">
        <f>ИЮЛ.21!I317+F317-E317</f>
        <v>0</v>
      </c>
    </row>
    <row r="318" spans="1:9" x14ac:dyDescent="0.25">
      <c r="A318" s="71"/>
      <c r="B318" s="26">
        <v>313</v>
      </c>
      <c r="C318" s="24"/>
      <c r="D318" s="26"/>
      <c r="E318" s="72"/>
      <c r="F318" s="73"/>
      <c r="G318" s="74"/>
      <c r="H318" s="26"/>
      <c r="I318" s="38">
        <f>ИЮЛ.21!I318+F318-E318</f>
        <v>0</v>
      </c>
    </row>
    <row r="319" spans="1:9" x14ac:dyDescent="0.25">
      <c r="A319" s="71"/>
      <c r="B319" s="26">
        <v>314</v>
      </c>
      <c r="C319" s="24"/>
      <c r="D319" s="26"/>
      <c r="E319" s="72"/>
      <c r="F319" s="73"/>
      <c r="G319" s="74"/>
      <c r="H319" s="26"/>
      <c r="I319" s="38">
        <f>ИЮЛ.21!I319+F319-E319</f>
        <v>0</v>
      </c>
    </row>
    <row r="320" spans="1:9" x14ac:dyDescent="0.25">
      <c r="A320" s="71"/>
      <c r="B320" s="26">
        <v>315</v>
      </c>
      <c r="C320" s="24"/>
      <c r="D320" s="26"/>
      <c r="E320" s="72"/>
      <c r="F320" s="73"/>
      <c r="G320" s="74"/>
      <c r="H320" s="26"/>
      <c r="I320" s="38">
        <f>ИЮЛ.21!I320+F320-E320</f>
        <v>0</v>
      </c>
    </row>
    <row r="321" spans="1:9" x14ac:dyDescent="0.25">
      <c r="A321" s="71"/>
      <c r="B321" s="26">
        <v>316</v>
      </c>
      <c r="C321" s="24"/>
      <c r="D321" s="26"/>
      <c r="E321" s="72"/>
      <c r="F321" s="73"/>
      <c r="G321" s="74"/>
      <c r="H321" s="75"/>
      <c r="I321" s="38">
        <f>ИЮЛ.21!I321+F321-E321</f>
        <v>0</v>
      </c>
    </row>
    <row r="322" spans="1:9" x14ac:dyDescent="0.25">
      <c r="A322" s="71"/>
      <c r="B322" s="26">
        <v>317</v>
      </c>
      <c r="C322" s="24"/>
      <c r="D322" s="26"/>
      <c r="E322" s="72"/>
      <c r="F322" s="73"/>
      <c r="G322" s="74"/>
      <c r="H322" s="26"/>
      <c r="I322" s="38">
        <f>ИЮЛ.21!I322+F322-E322</f>
        <v>0</v>
      </c>
    </row>
    <row r="323" spans="1:9" x14ac:dyDescent="0.25">
      <c r="A323" s="71"/>
      <c r="B323" s="26">
        <v>318</v>
      </c>
      <c r="C323" s="24"/>
      <c r="D323" s="26"/>
      <c r="E323" s="72"/>
      <c r="F323" s="73"/>
      <c r="G323" s="74"/>
      <c r="H323" s="26"/>
      <c r="I323" s="38">
        <f>ИЮЛ.21!I323+F323-E323</f>
        <v>0</v>
      </c>
    </row>
    <row r="324" spans="1:9" x14ac:dyDescent="0.25">
      <c r="A324" s="71"/>
      <c r="B324" s="26">
        <v>319</v>
      </c>
      <c r="C324" s="24"/>
      <c r="D324" s="26"/>
      <c r="E324" s="72"/>
      <c r="F324" s="73"/>
      <c r="G324" s="74"/>
      <c r="H324" s="26"/>
      <c r="I324" s="38">
        <f>ИЮЛ.21!I324+F324-E324</f>
        <v>0</v>
      </c>
    </row>
    <row r="325" spans="1:9" x14ac:dyDescent="0.25">
      <c r="A325" s="71"/>
      <c r="B325" s="26">
        <v>320</v>
      </c>
      <c r="C325" s="24"/>
      <c r="D325" s="26"/>
      <c r="E325" s="72"/>
      <c r="F325" s="73"/>
      <c r="G325" s="74"/>
      <c r="H325" s="26"/>
      <c r="I325" s="38">
        <f>ИЮЛ.21!I325+F325-E325</f>
        <v>0</v>
      </c>
    </row>
    <row r="326" spans="1:9" x14ac:dyDescent="0.25">
      <c r="A326" s="71"/>
      <c r="B326" s="26">
        <v>321</v>
      </c>
      <c r="C326" s="24"/>
      <c r="D326" s="26"/>
      <c r="E326" s="72"/>
      <c r="F326" s="73"/>
      <c r="G326" s="74"/>
      <c r="H326" s="26"/>
      <c r="I326" s="38">
        <f>ИЮЛ.21!I326+F326-E326</f>
        <v>0</v>
      </c>
    </row>
    <row r="327" spans="1:9" x14ac:dyDescent="0.25">
      <c r="A327" s="71"/>
      <c r="B327" s="26">
        <v>322</v>
      </c>
      <c r="C327" s="24"/>
      <c r="D327" s="26"/>
      <c r="E327" s="72"/>
      <c r="F327" s="73"/>
      <c r="G327" s="74"/>
      <c r="H327" s="26"/>
      <c r="I327" s="38">
        <f>ИЮЛ.21!I327+F327-E327</f>
        <v>0</v>
      </c>
    </row>
    <row r="328" spans="1:9" x14ac:dyDescent="0.25">
      <c r="A328" s="71"/>
      <c r="B328" s="26">
        <v>323</v>
      </c>
      <c r="C328" s="24"/>
      <c r="D328" s="26"/>
      <c r="E328" s="72"/>
      <c r="F328" s="73"/>
      <c r="G328" s="74"/>
      <c r="H328" s="75"/>
      <c r="I328" s="38">
        <f>ИЮЛ.21!I328+F328-E328</f>
        <v>0</v>
      </c>
    </row>
    <row r="329" spans="1:9" x14ac:dyDescent="0.25">
      <c r="A329" s="71"/>
      <c r="B329" s="26">
        <v>324</v>
      </c>
      <c r="C329" s="24"/>
      <c r="D329" s="26"/>
      <c r="E329" s="72"/>
      <c r="F329" s="73"/>
      <c r="G329" s="74"/>
      <c r="H329" s="75"/>
      <c r="I329" s="38">
        <f>ИЮЛ.21!I329+F329-E329</f>
        <v>0</v>
      </c>
    </row>
    <row r="330" spans="1:9" x14ac:dyDescent="0.25">
      <c r="A330" s="71"/>
      <c r="B330" s="26">
        <v>325</v>
      </c>
      <c r="C330" s="24"/>
      <c r="D330" s="26"/>
      <c r="E330" s="72"/>
      <c r="F330" s="73"/>
      <c r="G330" s="74"/>
      <c r="H330" s="26"/>
      <c r="I330" s="38">
        <f>ИЮЛ.21!I330+F330-E330</f>
        <v>0</v>
      </c>
    </row>
    <row r="331" spans="1:9" x14ac:dyDescent="0.25">
      <c r="A331" s="71"/>
      <c r="B331" s="26">
        <v>326</v>
      </c>
      <c r="C331" s="24"/>
      <c r="D331" s="26"/>
      <c r="E331" s="72"/>
      <c r="F331" s="73"/>
      <c r="G331" s="74"/>
      <c r="H331" s="75"/>
      <c r="I331" s="38">
        <f>ИЮЛ.21!I331+F331-E331</f>
        <v>0</v>
      </c>
    </row>
    <row r="332" spans="1:9" x14ac:dyDescent="0.25">
      <c r="A332" s="71"/>
      <c r="B332" s="26">
        <v>327</v>
      </c>
      <c r="C332" s="24"/>
      <c r="D332" s="26"/>
      <c r="E332" s="72"/>
      <c r="F332" s="73"/>
      <c r="G332" s="74"/>
      <c r="H332" s="26"/>
      <c r="I332" s="38">
        <f>ИЮЛ.21!I332+F332-E332</f>
        <v>0</v>
      </c>
    </row>
    <row r="333" spans="1:9" x14ac:dyDescent="0.25">
      <c r="A333" s="71"/>
      <c r="B333" s="26">
        <v>328</v>
      </c>
      <c r="C333" s="24"/>
      <c r="D333" s="26"/>
      <c r="E333" s="72"/>
      <c r="F333" s="73"/>
      <c r="G333" s="74"/>
      <c r="H333" s="75"/>
      <c r="I333" s="38">
        <f>ИЮЛ.21!I333+F333-E333</f>
        <v>0</v>
      </c>
    </row>
    <row r="334" spans="1:9" x14ac:dyDescent="0.25">
      <c r="A334" s="71"/>
      <c r="B334" s="26">
        <v>329</v>
      </c>
      <c r="C334" s="24"/>
      <c r="D334" s="26"/>
      <c r="E334" s="72"/>
      <c r="F334" s="73"/>
      <c r="G334" s="74"/>
      <c r="H334" s="75"/>
      <c r="I334" s="38">
        <f>ИЮЛ.21!I334+F334-E334</f>
        <v>0</v>
      </c>
    </row>
    <row r="335" spans="1:9" x14ac:dyDescent="0.25">
      <c r="A335" s="71"/>
      <c r="B335" s="26">
        <v>330</v>
      </c>
      <c r="C335" s="24"/>
      <c r="D335" s="26"/>
      <c r="E335" s="72"/>
      <c r="F335" s="73"/>
      <c r="G335" s="74"/>
      <c r="H335" s="26"/>
      <c r="I335" s="38">
        <f>ИЮЛ.21!I335+F335-E335</f>
        <v>0</v>
      </c>
    </row>
    <row r="336" spans="1:9" x14ac:dyDescent="0.25">
      <c r="A336" s="71"/>
      <c r="B336" s="26">
        <v>331</v>
      </c>
      <c r="C336" s="24"/>
      <c r="D336" s="26"/>
      <c r="E336" s="72"/>
      <c r="F336" s="73"/>
      <c r="G336" s="74"/>
      <c r="H336" s="75"/>
      <c r="I336" s="38">
        <f>ИЮЛ.21!I336+F336-E336</f>
        <v>0</v>
      </c>
    </row>
    <row r="337" spans="1:9" x14ac:dyDescent="0.25">
      <c r="A337" s="71"/>
      <c r="B337" s="26">
        <v>332</v>
      </c>
      <c r="C337" s="24"/>
      <c r="D337" s="26"/>
      <c r="E337" s="72"/>
      <c r="F337" s="73"/>
      <c r="G337" s="74"/>
      <c r="H337" s="26"/>
      <c r="I337" s="38">
        <f>ИЮЛ.21!I337+F337-E337</f>
        <v>0</v>
      </c>
    </row>
    <row r="338" spans="1:9" x14ac:dyDescent="0.25">
      <c r="A338" s="71"/>
      <c r="B338" s="26">
        <v>333</v>
      </c>
      <c r="C338" s="24"/>
      <c r="D338" s="26"/>
      <c r="E338" s="72"/>
      <c r="F338" s="73"/>
      <c r="G338" s="74"/>
      <c r="H338" s="75"/>
      <c r="I338" s="38">
        <f>ИЮЛ.21!I338+F338-E338</f>
        <v>0</v>
      </c>
    </row>
    <row r="339" spans="1:9" x14ac:dyDescent="0.25">
      <c r="A339" s="71"/>
      <c r="B339" s="26">
        <v>334</v>
      </c>
      <c r="C339" s="24"/>
      <c r="D339" s="26"/>
      <c r="E339" s="72"/>
      <c r="F339" s="73"/>
      <c r="G339" s="74"/>
      <c r="H339" s="75"/>
      <c r="I339" s="38">
        <f>ИЮЛ.21!I339+F339-E339</f>
        <v>0</v>
      </c>
    </row>
    <row r="340" spans="1:9" x14ac:dyDescent="0.25">
      <c r="A340" s="71"/>
      <c r="B340" s="26">
        <v>335</v>
      </c>
      <c r="C340" s="24"/>
      <c r="D340" s="26"/>
      <c r="E340" s="72"/>
      <c r="F340" s="73"/>
      <c r="G340" s="74"/>
      <c r="H340" s="75"/>
      <c r="I340" s="38">
        <f>ИЮЛ.21!I340+F340-E340</f>
        <v>0</v>
      </c>
    </row>
    <row r="341" spans="1:9" x14ac:dyDescent="0.25">
      <c r="A341" s="71"/>
      <c r="B341" s="26">
        <v>336</v>
      </c>
      <c r="C341" s="24"/>
      <c r="D341" s="26"/>
      <c r="E341" s="72"/>
      <c r="F341" s="73"/>
      <c r="G341" s="74"/>
      <c r="H341" s="26"/>
      <c r="I341" s="38">
        <f>ИЮЛ.21!I341+F341-E341</f>
        <v>0</v>
      </c>
    </row>
    <row r="342" spans="1:9" x14ac:dyDescent="0.25">
      <c r="A342" s="121"/>
      <c r="C342" s="104"/>
      <c r="E342" s="114"/>
      <c r="G342" s="119"/>
      <c r="I342" s="120"/>
    </row>
    <row r="343" spans="1:9" x14ac:dyDescent="0.25">
      <c r="C343" s="104"/>
      <c r="E343" s="114"/>
      <c r="G343" s="119"/>
      <c r="I343" s="120"/>
    </row>
    <row r="344" spans="1:9" x14ac:dyDescent="0.25">
      <c r="G344" s="119"/>
      <c r="I344" s="120"/>
    </row>
    <row r="345" spans="1:9" x14ac:dyDescent="0.25">
      <c r="G345" s="119"/>
      <c r="I345" s="120"/>
    </row>
    <row r="346" spans="1:9" x14ac:dyDescent="0.25">
      <c r="G346" s="119"/>
      <c r="I346" s="120"/>
    </row>
    <row r="347" spans="1:9" x14ac:dyDescent="0.25">
      <c r="G347" s="119"/>
      <c r="I347" s="120"/>
    </row>
    <row r="348" spans="1:9" x14ac:dyDescent="0.25">
      <c r="G348" s="119"/>
      <c r="I348" s="120"/>
    </row>
    <row r="349" spans="1:9" x14ac:dyDescent="0.25">
      <c r="G349" s="119"/>
      <c r="I349" s="120"/>
    </row>
    <row r="350" spans="1:9" x14ac:dyDescent="0.25">
      <c r="G350" s="119"/>
      <c r="I350" s="120"/>
    </row>
    <row r="351" spans="1:9" x14ac:dyDescent="0.25">
      <c r="G351" s="119"/>
      <c r="I351" s="120"/>
    </row>
    <row r="352" spans="1:9" x14ac:dyDescent="0.25">
      <c r="G352" s="119"/>
      <c r="I352" s="120"/>
    </row>
    <row r="353" spans="3:9" x14ac:dyDescent="0.25">
      <c r="G353" s="119"/>
      <c r="I353" s="120"/>
    </row>
    <row r="354" spans="3:9" x14ac:dyDescent="0.25">
      <c r="G354" s="119"/>
      <c r="I354" s="120"/>
    </row>
    <row r="355" spans="3:9" x14ac:dyDescent="0.25">
      <c r="C355" s="115"/>
      <c r="G355" s="119"/>
      <c r="I355" s="120"/>
    </row>
    <row r="356" spans="3:9" x14ac:dyDescent="0.25">
      <c r="C356" s="115"/>
      <c r="G356" s="119"/>
      <c r="I356" s="120"/>
    </row>
    <row r="357" spans="3:9" x14ac:dyDescent="0.25">
      <c r="C357" s="115"/>
      <c r="G357" s="119"/>
      <c r="I357" s="120"/>
    </row>
    <row r="358" spans="3:9" x14ac:dyDescent="0.25">
      <c r="C358" s="115"/>
      <c r="G358" s="119"/>
      <c r="I358" s="120"/>
    </row>
    <row r="359" spans="3:9" x14ac:dyDescent="0.25">
      <c r="C359" s="115"/>
      <c r="G359" s="119"/>
      <c r="I359" s="120"/>
    </row>
    <row r="360" spans="3:9" x14ac:dyDescent="0.25">
      <c r="C360" s="115"/>
      <c r="G360" s="119"/>
      <c r="I360" s="120"/>
    </row>
    <row r="361" spans="3:9" x14ac:dyDescent="0.25">
      <c r="C361" s="115"/>
      <c r="G361" s="119"/>
      <c r="I361" s="120"/>
    </row>
    <row r="362" spans="3:9" x14ac:dyDescent="0.25">
      <c r="C362" s="115"/>
      <c r="G362" s="119"/>
      <c r="I362" s="120"/>
    </row>
    <row r="363" spans="3:9" x14ac:dyDescent="0.25">
      <c r="C363" s="115"/>
      <c r="G363" s="119"/>
      <c r="I363" s="120"/>
    </row>
    <row r="364" spans="3:9" x14ac:dyDescent="0.25">
      <c r="C364" s="115"/>
      <c r="G364" s="119"/>
      <c r="I364" s="120"/>
    </row>
    <row r="365" spans="3:9" x14ac:dyDescent="0.25">
      <c r="C365" s="115"/>
      <c r="G365" s="119"/>
      <c r="I365" s="120"/>
    </row>
    <row r="366" spans="3:9" x14ac:dyDescent="0.25">
      <c r="C366" s="115"/>
      <c r="G366" s="119"/>
      <c r="I366" s="120"/>
    </row>
    <row r="367" spans="3:9" x14ac:dyDescent="0.25">
      <c r="C367" s="115"/>
      <c r="G367" s="119"/>
      <c r="I367" s="120"/>
    </row>
    <row r="368" spans="3:9" x14ac:dyDescent="0.25">
      <c r="C368" s="115"/>
      <c r="G368" s="119"/>
      <c r="I368" s="120"/>
    </row>
    <row r="369" spans="3:9" x14ac:dyDescent="0.25">
      <c r="C369" s="115"/>
      <c r="G369" s="119"/>
      <c r="I369" s="120"/>
    </row>
    <row r="370" spans="3:9" x14ac:dyDescent="0.25">
      <c r="C370" s="115"/>
      <c r="G370" s="119"/>
      <c r="I370" s="120"/>
    </row>
    <row r="371" spans="3:9" x14ac:dyDescent="0.25">
      <c r="C371" s="115"/>
      <c r="G371" s="119"/>
      <c r="I371" s="120"/>
    </row>
    <row r="372" spans="3:9" x14ac:dyDescent="0.25">
      <c r="C372" s="115"/>
      <c r="G372" s="119"/>
      <c r="I372" s="120"/>
    </row>
    <row r="373" spans="3:9" x14ac:dyDescent="0.25">
      <c r="C373" s="115"/>
      <c r="G373" s="119"/>
      <c r="I373" s="120"/>
    </row>
    <row r="374" spans="3:9" x14ac:dyDescent="0.25">
      <c r="C374" s="115"/>
      <c r="G374" s="119"/>
      <c r="I374" s="120"/>
    </row>
    <row r="375" spans="3:9" x14ac:dyDescent="0.25">
      <c r="C375" s="115"/>
      <c r="G375" s="119"/>
      <c r="I375" s="120"/>
    </row>
    <row r="376" spans="3:9" x14ac:dyDescent="0.25">
      <c r="C376" s="115"/>
      <c r="G376" s="119"/>
      <c r="I376" s="120"/>
    </row>
    <row r="377" spans="3:9" x14ac:dyDescent="0.25">
      <c r="C377" s="115"/>
      <c r="G377" s="119"/>
      <c r="I377" s="120"/>
    </row>
    <row r="378" spans="3:9" x14ac:dyDescent="0.25">
      <c r="C378" s="115"/>
      <c r="G378" s="119"/>
      <c r="I378" s="120"/>
    </row>
    <row r="379" spans="3:9" x14ac:dyDescent="0.25">
      <c r="C379" s="115"/>
      <c r="G379" s="119"/>
      <c r="I379" s="120"/>
    </row>
    <row r="380" spans="3:9" x14ac:dyDescent="0.25">
      <c r="C380" s="115"/>
      <c r="G380" s="119"/>
      <c r="I380" s="120"/>
    </row>
    <row r="381" spans="3:9" x14ac:dyDescent="0.25">
      <c r="C381" s="115"/>
      <c r="G381" s="119"/>
      <c r="I381" s="120"/>
    </row>
    <row r="382" spans="3:9" x14ac:dyDescent="0.25">
      <c r="C382" s="115"/>
      <c r="G382" s="119"/>
      <c r="I382" s="120"/>
    </row>
    <row r="383" spans="3:9" x14ac:dyDescent="0.25">
      <c r="C383" s="115"/>
      <c r="G383" s="119"/>
      <c r="I383" s="120"/>
    </row>
    <row r="384" spans="3:9" x14ac:dyDescent="0.25">
      <c r="C384" s="115"/>
      <c r="G384" s="119"/>
      <c r="I384" s="120"/>
    </row>
    <row r="385" spans="3:9" x14ac:dyDescent="0.25">
      <c r="C385" s="115"/>
      <c r="G385" s="119"/>
      <c r="I385" s="120"/>
    </row>
    <row r="386" spans="3:9" x14ac:dyDescent="0.25">
      <c r="C386" s="115"/>
      <c r="G386" s="119"/>
      <c r="I386" s="120"/>
    </row>
    <row r="387" spans="3:9" x14ac:dyDescent="0.25">
      <c r="C387" s="115"/>
      <c r="G387" s="119"/>
      <c r="I387" s="120"/>
    </row>
    <row r="388" spans="3:9" x14ac:dyDescent="0.25">
      <c r="C388" s="115"/>
      <c r="G388" s="119"/>
      <c r="I388" s="120"/>
    </row>
    <row r="389" spans="3:9" x14ac:dyDescent="0.25">
      <c r="C389" s="115"/>
      <c r="G389" s="119"/>
      <c r="I389" s="120"/>
    </row>
    <row r="390" spans="3:9" x14ac:dyDescent="0.25">
      <c r="C390" s="115"/>
      <c r="G390" s="119"/>
      <c r="I390" s="120"/>
    </row>
    <row r="391" spans="3:9" x14ac:dyDescent="0.25">
      <c r="C391" s="115"/>
      <c r="G391" s="119"/>
      <c r="I391" s="120"/>
    </row>
    <row r="392" spans="3:9" x14ac:dyDescent="0.25">
      <c r="C392" s="115"/>
      <c r="G392" s="119"/>
      <c r="I392" s="120"/>
    </row>
    <row r="393" spans="3:9" x14ac:dyDescent="0.25">
      <c r="C393" s="115"/>
      <c r="G393" s="119"/>
      <c r="I393" s="120"/>
    </row>
    <row r="394" spans="3:9" x14ac:dyDescent="0.25">
      <c r="C394" s="115"/>
      <c r="G394" s="119"/>
      <c r="I394" s="120"/>
    </row>
    <row r="395" spans="3:9" x14ac:dyDescent="0.25">
      <c r="C395" s="115"/>
      <c r="G395" s="119"/>
      <c r="I395" s="120"/>
    </row>
    <row r="396" spans="3:9" x14ac:dyDescent="0.25">
      <c r="C396" s="115"/>
      <c r="G396" s="119"/>
      <c r="I396" s="120"/>
    </row>
    <row r="397" spans="3:9" x14ac:dyDescent="0.25">
      <c r="C397" s="115"/>
      <c r="G397" s="119"/>
      <c r="I397" s="120"/>
    </row>
    <row r="398" spans="3:9" x14ac:dyDescent="0.25">
      <c r="C398" s="115"/>
      <c r="G398" s="119"/>
      <c r="I398" s="120"/>
    </row>
    <row r="399" spans="3:9" x14ac:dyDescent="0.25">
      <c r="C399" s="115"/>
      <c r="G399" s="119"/>
      <c r="I399" s="120"/>
    </row>
    <row r="400" spans="3:9" x14ac:dyDescent="0.25">
      <c r="C400" s="115"/>
      <c r="G400" s="119"/>
      <c r="I400" s="120"/>
    </row>
    <row r="401" spans="3:9" x14ac:dyDescent="0.25">
      <c r="C401" s="115"/>
      <c r="G401" s="119"/>
      <c r="I401" s="120"/>
    </row>
    <row r="402" spans="3:9" x14ac:dyDescent="0.25">
      <c r="C402" s="115"/>
      <c r="G402" s="119"/>
      <c r="I402" s="120"/>
    </row>
    <row r="403" spans="3:9" x14ac:dyDescent="0.25">
      <c r="C403" s="115"/>
      <c r="G403" s="119"/>
      <c r="I403" s="120"/>
    </row>
    <row r="404" spans="3:9" x14ac:dyDescent="0.25">
      <c r="C404" s="115"/>
      <c r="G404" s="119"/>
      <c r="I404" s="120"/>
    </row>
    <row r="405" spans="3:9" x14ac:dyDescent="0.25">
      <c r="C405" s="115"/>
      <c r="G405" s="119"/>
      <c r="I405" s="120"/>
    </row>
    <row r="406" spans="3:9" x14ac:dyDescent="0.25">
      <c r="C406" s="115"/>
      <c r="G406" s="119"/>
      <c r="I406" s="120"/>
    </row>
    <row r="407" spans="3:9" x14ac:dyDescent="0.25">
      <c r="C407" s="115"/>
      <c r="G407" s="119"/>
      <c r="I407" s="120"/>
    </row>
    <row r="408" spans="3:9" x14ac:dyDescent="0.25">
      <c r="C408" s="115"/>
      <c r="G408" s="119"/>
      <c r="I408" s="120"/>
    </row>
    <row r="409" spans="3:9" x14ac:dyDescent="0.25">
      <c r="C409" s="115"/>
      <c r="G409" s="119"/>
      <c r="I409" s="120"/>
    </row>
    <row r="410" spans="3:9" x14ac:dyDescent="0.25">
      <c r="C410" s="115"/>
      <c r="G410" s="119"/>
      <c r="I410" s="120"/>
    </row>
    <row r="411" spans="3:9" x14ac:dyDescent="0.25">
      <c r="C411" s="115"/>
      <c r="G411" s="119"/>
      <c r="I411" s="120"/>
    </row>
    <row r="412" spans="3:9" x14ac:dyDescent="0.25">
      <c r="C412" s="115"/>
      <c r="G412" s="119"/>
      <c r="I412" s="120"/>
    </row>
    <row r="413" spans="3:9" x14ac:dyDescent="0.25">
      <c r="C413" s="115"/>
      <c r="G413" s="119"/>
      <c r="I413" s="120"/>
    </row>
    <row r="414" spans="3:9" x14ac:dyDescent="0.25">
      <c r="C414" s="115"/>
      <c r="G414" s="119"/>
      <c r="I414" s="120"/>
    </row>
    <row r="415" spans="3:9" x14ac:dyDescent="0.25">
      <c r="C415" s="115"/>
      <c r="G415" s="119"/>
      <c r="I415" s="120"/>
    </row>
    <row r="416" spans="3:9" x14ac:dyDescent="0.25">
      <c r="C416" s="115"/>
      <c r="G416" s="119"/>
      <c r="I416" s="120"/>
    </row>
    <row r="417" spans="3:9" x14ac:dyDescent="0.25">
      <c r="C417" s="115"/>
      <c r="G417" s="119"/>
      <c r="I417" s="120"/>
    </row>
    <row r="418" spans="3:9" x14ac:dyDescent="0.25">
      <c r="C418" s="115"/>
      <c r="G418" s="119"/>
      <c r="I418" s="120"/>
    </row>
    <row r="419" spans="3:9" x14ac:dyDescent="0.25">
      <c r="C419" s="115"/>
      <c r="G419" s="119"/>
      <c r="I419" s="120"/>
    </row>
    <row r="420" spans="3:9" x14ac:dyDescent="0.25">
      <c r="C420" s="115"/>
      <c r="G420" s="119"/>
      <c r="I420" s="120"/>
    </row>
    <row r="421" spans="3:9" x14ac:dyDescent="0.25">
      <c r="C421" s="115"/>
      <c r="G421" s="119"/>
      <c r="I421" s="120"/>
    </row>
    <row r="422" spans="3:9" x14ac:dyDescent="0.25">
      <c r="C422" s="115"/>
      <c r="G422" s="119"/>
      <c r="I422" s="120"/>
    </row>
    <row r="423" spans="3:9" x14ac:dyDescent="0.25">
      <c r="C423" s="115"/>
      <c r="G423" s="119"/>
      <c r="I423" s="120"/>
    </row>
    <row r="424" spans="3:9" x14ac:dyDescent="0.25">
      <c r="C424" s="115"/>
      <c r="G424" s="119"/>
      <c r="I424" s="120"/>
    </row>
    <row r="425" spans="3:9" x14ac:dyDescent="0.25">
      <c r="C425" s="115"/>
      <c r="G425" s="119"/>
      <c r="I425" s="120"/>
    </row>
    <row r="426" spans="3:9" x14ac:dyDescent="0.25">
      <c r="C426" s="115"/>
      <c r="G426" s="119"/>
      <c r="I426" s="120"/>
    </row>
    <row r="427" spans="3:9" x14ac:dyDescent="0.25">
      <c r="C427" s="115"/>
      <c r="G427" s="119"/>
      <c r="I427" s="120"/>
    </row>
    <row r="428" spans="3:9" x14ac:dyDescent="0.25">
      <c r="C428" s="115"/>
      <c r="G428" s="119"/>
      <c r="I428" s="120"/>
    </row>
    <row r="429" spans="3:9" x14ac:dyDescent="0.25">
      <c r="C429" s="115"/>
      <c r="G429" s="119"/>
      <c r="I429" s="120"/>
    </row>
    <row r="430" spans="3:9" x14ac:dyDescent="0.25">
      <c r="C430" s="115"/>
      <c r="G430" s="119"/>
      <c r="I430" s="120"/>
    </row>
    <row r="431" spans="3:9" x14ac:dyDescent="0.25">
      <c r="C431" s="115"/>
      <c r="G431" s="119"/>
      <c r="I431" s="120"/>
    </row>
    <row r="432" spans="3:9" x14ac:dyDescent="0.25">
      <c r="C432" s="115"/>
      <c r="G432" s="119"/>
      <c r="I432" s="120"/>
    </row>
    <row r="433" spans="3:9" x14ac:dyDescent="0.25">
      <c r="C433" s="115"/>
      <c r="G433" s="119"/>
      <c r="I433" s="120"/>
    </row>
    <row r="434" spans="3:9" x14ac:dyDescent="0.25">
      <c r="C434" s="115"/>
      <c r="G434" s="119"/>
      <c r="I434" s="120"/>
    </row>
    <row r="435" spans="3:9" x14ac:dyDescent="0.25">
      <c r="C435" s="115"/>
      <c r="G435" s="119"/>
      <c r="I435" s="120"/>
    </row>
    <row r="436" spans="3:9" x14ac:dyDescent="0.25">
      <c r="C436" s="115"/>
      <c r="G436" s="119"/>
      <c r="I436" s="120"/>
    </row>
    <row r="437" spans="3:9" x14ac:dyDescent="0.25">
      <c r="C437" s="115"/>
      <c r="G437" s="119"/>
      <c r="I437" s="120"/>
    </row>
    <row r="438" spans="3:9" x14ac:dyDescent="0.25">
      <c r="C438" s="115"/>
      <c r="G438" s="119"/>
      <c r="I438" s="120"/>
    </row>
    <row r="439" spans="3:9" x14ac:dyDescent="0.25">
      <c r="C439" s="115"/>
      <c r="G439" s="119"/>
      <c r="I439" s="120"/>
    </row>
    <row r="440" spans="3:9" x14ac:dyDescent="0.25">
      <c r="C440" s="115"/>
      <c r="G440" s="119"/>
      <c r="I440" s="120"/>
    </row>
    <row r="441" spans="3:9" x14ac:dyDescent="0.25">
      <c r="C441" s="115"/>
      <c r="G441" s="119"/>
      <c r="I441" s="120"/>
    </row>
    <row r="442" spans="3:9" x14ac:dyDescent="0.25">
      <c r="C442" s="115"/>
      <c r="G442" s="119"/>
      <c r="I442" s="120"/>
    </row>
    <row r="443" spans="3:9" x14ac:dyDescent="0.25">
      <c r="C443" s="115"/>
      <c r="G443" s="119"/>
      <c r="I443" s="120"/>
    </row>
    <row r="444" spans="3:9" x14ac:dyDescent="0.25">
      <c r="C444" s="115"/>
      <c r="G444" s="119"/>
      <c r="I444" s="120"/>
    </row>
    <row r="445" spans="3:9" x14ac:dyDescent="0.25">
      <c r="C445" s="115"/>
      <c r="G445" s="119"/>
      <c r="I445" s="120"/>
    </row>
    <row r="446" spans="3:9" x14ac:dyDescent="0.25">
      <c r="C446" s="115"/>
      <c r="G446" s="119"/>
      <c r="I446" s="120"/>
    </row>
    <row r="447" spans="3:9" x14ac:dyDescent="0.25">
      <c r="C447" s="115"/>
      <c r="G447" s="119"/>
      <c r="I447" s="120"/>
    </row>
    <row r="448" spans="3:9" x14ac:dyDescent="0.25">
      <c r="C448" s="115"/>
      <c r="G448" s="119"/>
      <c r="I448" s="120"/>
    </row>
    <row r="449" spans="3:9" x14ac:dyDescent="0.25">
      <c r="C449" s="115"/>
      <c r="G449" s="119"/>
      <c r="I449" s="120"/>
    </row>
    <row r="450" spans="3:9" x14ac:dyDescent="0.25">
      <c r="C450" s="115"/>
      <c r="G450" s="119"/>
      <c r="I450" s="120"/>
    </row>
    <row r="451" spans="3:9" x14ac:dyDescent="0.25">
      <c r="C451" s="115"/>
      <c r="G451" s="119"/>
      <c r="I451" s="120"/>
    </row>
    <row r="452" spans="3:9" x14ac:dyDescent="0.25">
      <c r="C452" s="115"/>
      <c r="G452" s="119"/>
      <c r="I452" s="120"/>
    </row>
    <row r="453" spans="3:9" x14ac:dyDescent="0.25">
      <c r="C453" s="115"/>
      <c r="G453" s="119"/>
      <c r="I453" s="120"/>
    </row>
    <row r="454" spans="3:9" x14ac:dyDescent="0.25">
      <c r="C454" s="115"/>
      <c r="G454" s="119"/>
      <c r="I454" s="120"/>
    </row>
    <row r="455" spans="3:9" x14ac:dyDescent="0.25">
      <c r="C455" s="115"/>
      <c r="G455" s="119"/>
      <c r="I455" s="120"/>
    </row>
    <row r="456" spans="3:9" x14ac:dyDescent="0.25">
      <c r="C456" s="115"/>
      <c r="G456" s="119"/>
      <c r="I456" s="120"/>
    </row>
    <row r="457" spans="3:9" x14ac:dyDescent="0.25">
      <c r="C457" s="115"/>
      <c r="G457" s="119"/>
      <c r="I457" s="120"/>
    </row>
    <row r="458" spans="3:9" x14ac:dyDescent="0.25">
      <c r="C458" s="115"/>
      <c r="G458" s="119"/>
      <c r="I458" s="120"/>
    </row>
    <row r="459" spans="3:9" x14ac:dyDescent="0.25">
      <c r="C459" s="115"/>
      <c r="G459" s="119"/>
      <c r="I459" s="120"/>
    </row>
    <row r="460" spans="3:9" x14ac:dyDescent="0.25">
      <c r="C460" s="115"/>
      <c r="G460" s="119"/>
      <c r="I460" s="120"/>
    </row>
    <row r="461" spans="3:9" x14ac:dyDescent="0.25">
      <c r="C461" s="115"/>
      <c r="G461" s="119"/>
      <c r="I461" s="120"/>
    </row>
    <row r="462" spans="3:9" x14ac:dyDescent="0.25">
      <c r="C462" s="115"/>
      <c r="G462" s="119"/>
      <c r="I462" s="120"/>
    </row>
    <row r="463" spans="3:9" x14ac:dyDescent="0.25">
      <c r="C463" s="115"/>
      <c r="G463" s="119"/>
      <c r="I463" s="120"/>
    </row>
    <row r="464" spans="3:9" x14ac:dyDescent="0.25">
      <c r="C464" s="115"/>
      <c r="G464" s="119"/>
      <c r="I464" s="120"/>
    </row>
    <row r="465" spans="3:9" x14ac:dyDescent="0.25">
      <c r="C465" s="115"/>
      <c r="G465" s="119"/>
      <c r="I465" s="120"/>
    </row>
    <row r="466" spans="3:9" x14ac:dyDescent="0.25">
      <c r="C466" s="115"/>
      <c r="G466" s="119"/>
      <c r="I466" s="120"/>
    </row>
    <row r="467" spans="3:9" x14ac:dyDescent="0.25">
      <c r="C467" s="115"/>
      <c r="G467" s="119"/>
      <c r="I467" s="120"/>
    </row>
    <row r="468" spans="3:9" x14ac:dyDescent="0.25">
      <c r="C468" s="115"/>
      <c r="G468" s="119"/>
      <c r="I468" s="120"/>
    </row>
    <row r="469" spans="3:9" x14ac:dyDescent="0.25">
      <c r="C469" s="115"/>
      <c r="G469" s="119"/>
      <c r="I469" s="120"/>
    </row>
    <row r="470" spans="3:9" x14ac:dyDescent="0.25">
      <c r="C470" s="115"/>
      <c r="G470" s="119"/>
      <c r="I470" s="120"/>
    </row>
    <row r="471" spans="3:9" x14ac:dyDescent="0.25">
      <c r="C471" s="115"/>
      <c r="G471" s="119"/>
      <c r="I471" s="120"/>
    </row>
    <row r="472" spans="3:9" x14ac:dyDescent="0.25">
      <c r="C472" s="115"/>
      <c r="G472" s="119"/>
      <c r="I472" s="120"/>
    </row>
    <row r="473" spans="3:9" x14ac:dyDescent="0.25">
      <c r="C473" s="115"/>
      <c r="G473" s="119"/>
      <c r="I473" s="120"/>
    </row>
    <row r="474" spans="3:9" x14ac:dyDescent="0.25">
      <c r="C474" s="115"/>
      <c r="G474" s="119"/>
      <c r="I474" s="120"/>
    </row>
    <row r="475" spans="3:9" x14ac:dyDescent="0.25">
      <c r="C475" s="115"/>
      <c r="G475" s="119"/>
      <c r="I475" s="120"/>
    </row>
    <row r="476" spans="3:9" x14ac:dyDescent="0.25">
      <c r="C476" s="115"/>
      <c r="G476" s="119"/>
      <c r="I476" s="120"/>
    </row>
    <row r="477" spans="3:9" x14ac:dyDescent="0.25">
      <c r="C477" s="115"/>
      <c r="G477" s="119"/>
      <c r="I477" s="120"/>
    </row>
    <row r="478" spans="3:9" x14ac:dyDescent="0.25">
      <c r="C478" s="115"/>
      <c r="G478" s="119"/>
      <c r="I478" s="120"/>
    </row>
    <row r="479" spans="3:9" x14ac:dyDescent="0.25">
      <c r="C479" s="115"/>
      <c r="G479" s="119"/>
      <c r="I479" s="120"/>
    </row>
    <row r="480" spans="3:9" x14ac:dyDescent="0.25">
      <c r="C480" s="115"/>
      <c r="G480" s="119"/>
      <c r="I480" s="120"/>
    </row>
    <row r="481" spans="3:9" x14ac:dyDescent="0.25">
      <c r="C481" s="115"/>
      <c r="G481" s="119"/>
      <c r="I481" s="120"/>
    </row>
    <row r="482" spans="3:9" x14ac:dyDescent="0.25">
      <c r="C482" s="115"/>
      <c r="G482" s="119"/>
      <c r="I482" s="120"/>
    </row>
    <row r="483" spans="3:9" x14ac:dyDescent="0.25">
      <c r="C483" s="115"/>
      <c r="G483" s="119"/>
      <c r="I483" s="120"/>
    </row>
    <row r="484" spans="3:9" x14ac:dyDescent="0.25">
      <c r="C484" s="115"/>
      <c r="G484" s="119"/>
      <c r="I484" s="120"/>
    </row>
    <row r="485" spans="3:9" x14ac:dyDescent="0.25">
      <c r="C485" s="115"/>
      <c r="G485" s="119"/>
      <c r="I485" s="120"/>
    </row>
    <row r="486" spans="3:9" x14ac:dyDescent="0.25">
      <c r="C486" s="115"/>
      <c r="G486" s="119"/>
      <c r="I486" s="120"/>
    </row>
    <row r="487" spans="3:9" x14ac:dyDescent="0.25">
      <c r="C487" s="115"/>
      <c r="G487" s="119"/>
      <c r="I487" s="120"/>
    </row>
    <row r="488" spans="3:9" x14ac:dyDescent="0.25">
      <c r="C488" s="115"/>
      <c r="G488" s="119"/>
      <c r="I488" s="120"/>
    </row>
    <row r="489" spans="3:9" x14ac:dyDescent="0.25">
      <c r="C489" s="115"/>
      <c r="G489" s="119"/>
      <c r="I489" s="120"/>
    </row>
    <row r="490" spans="3:9" x14ac:dyDescent="0.25">
      <c r="C490" s="115"/>
      <c r="G490" s="119"/>
      <c r="I490" s="120"/>
    </row>
    <row r="491" spans="3:9" x14ac:dyDescent="0.25">
      <c r="C491" s="115"/>
      <c r="G491" s="119"/>
      <c r="I491" s="120"/>
    </row>
    <row r="492" spans="3:9" x14ac:dyDescent="0.25">
      <c r="C492" s="115"/>
      <c r="G492" s="119"/>
      <c r="I492" s="120"/>
    </row>
    <row r="493" spans="3:9" x14ac:dyDescent="0.25">
      <c r="C493" s="115"/>
      <c r="G493" s="119"/>
      <c r="I493" s="120"/>
    </row>
    <row r="494" spans="3:9" x14ac:dyDescent="0.25">
      <c r="C494" s="115"/>
      <c r="G494" s="119"/>
      <c r="I494" s="120"/>
    </row>
    <row r="495" spans="3:9" x14ac:dyDescent="0.25">
      <c r="C495" s="115"/>
      <c r="G495" s="119"/>
      <c r="I495" s="120"/>
    </row>
    <row r="496" spans="3:9" x14ac:dyDescent="0.25">
      <c r="C496" s="115"/>
      <c r="G496" s="119"/>
      <c r="I496" s="120"/>
    </row>
    <row r="497" spans="3:9" x14ac:dyDescent="0.25">
      <c r="C497" s="115"/>
      <c r="G497" s="119"/>
      <c r="I497" s="120"/>
    </row>
    <row r="498" spans="3:9" x14ac:dyDescent="0.25">
      <c r="C498" s="115"/>
      <c r="G498" s="119"/>
      <c r="I498" s="120"/>
    </row>
    <row r="499" spans="3:9" x14ac:dyDescent="0.25">
      <c r="C499" s="115"/>
      <c r="G499" s="119"/>
      <c r="I499" s="120"/>
    </row>
    <row r="500" spans="3:9" x14ac:dyDescent="0.25">
      <c r="C500" s="115"/>
      <c r="G500" s="119"/>
      <c r="I500" s="120"/>
    </row>
    <row r="501" spans="3:9" x14ac:dyDescent="0.25">
      <c r="C501" s="115"/>
      <c r="G501" s="119"/>
      <c r="I501" s="120"/>
    </row>
    <row r="502" spans="3:9" x14ac:dyDescent="0.25">
      <c r="C502" s="115"/>
      <c r="G502" s="119"/>
      <c r="I502" s="120"/>
    </row>
    <row r="503" spans="3:9" x14ac:dyDescent="0.25">
      <c r="C503" s="115"/>
      <c r="G503" s="119"/>
      <c r="I503" s="120"/>
    </row>
    <row r="504" spans="3:9" x14ac:dyDescent="0.25">
      <c r="C504" s="115"/>
      <c r="G504" s="119"/>
      <c r="I504" s="120"/>
    </row>
    <row r="505" spans="3:9" x14ac:dyDescent="0.25">
      <c r="C505" s="115"/>
      <c r="G505" s="119"/>
      <c r="I505" s="120"/>
    </row>
    <row r="506" spans="3:9" x14ac:dyDescent="0.25">
      <c r="C506" s="115"/>
      <c r="G506" s="119"/>
      <c r="I506" s="120"/>
    </row>
    <row r="507" spans="3:9" x14ac:dyDescent="0.25">
      <c r="C507" s="115"/>
      <c r="G507" s="119"/>
      <c r="I507" s="120"/>
    </row>
    <row r="508" spans="3:9" x14ac:dyDescent="0.25">
      <c r="C508" s="115"/>
      <c r="G508" s="119"/>
      <c r="I508" s="120"/>
    </row>
    <row r="509" spans="3:9" x14ac:dyDescent="0.25">
      <c r="C509" s="115"/>
      <c r="G509" s="119"/>
      <c r="I509" s="120"/>
    </row>
    <row r="510" spans="3:9" x14ac:dyDescent="0.25">
      <c r="C510" s="115"/>
      <c r="G510" s="119"/>
      <c r="I510" s="120"/>
    </row>
    <row r="511" spans="3:9" x14ac:dyDescent="0.25">
      <c r="C511" s="115"/>
      <c r="G511" s="119"/>
      <c r="I511" s="120"/>
    </row>
    <row r="512" spans="3:9" x14ac:dyDescent="0.25">
      <c r="C512" s="115"/>
      <c r="G512" s="119"/>
      <c r="I512" s="120"/>
    </row>
    <row r="513" spans="3:9" x14ac:dyDescent="0.25">
      <c r="C513" s="115"/>
      <c r="G513" s="119"/>
      <c r="I513" s="120"/>
    </row>
    <row r="514" spans="3:9" x14ac:dyDescent="0.25">
      <c r="C514" s="115"/>
      <c r="G514" s="119"/>
      <c r="I514" s="120"/>
    </row>
    <row r="515" spans="3:9" x14ac:dyDescent="0.25">
      <c r="C515" s="115"/>
      <c r="G515" s="119"/>
      <c r="I515" s="120"/>
    </row>
    <row r="516" spans="3:9" x14ac:dyDescent="0.25">
      <c r="C516" s="115"/>
      <c r="G516" s="119"/>
      <c r="I516" s="120"/>
    </row>
    <row r="517" spans="3:9" x14ac:dyDescent="0.25">
      <c r="C517" s="115"/>
      <c r="G517" s="119"/>
      <c r="I517" s="120"/>
    </row>
    <row r="518" spans="3:9" x14ac:dyDescent="0.25">
      <c r="C518" s="115"/>
      <c r="G518" s="119"/>
      <c r="I518" s="120"/>
    </row>
    <row r="519" spans="3:9" x14ac:dyDescent="0.25">
      <c r="C519" s="115"/>
      <c r="G519" s="119"/>
      <c r="I519" s="120"/>
    </row>
    <row r="520" spans="3:9" x14ac:dyDescent="0.25">
      <c r="C520" s="115"/>
      <c r="G520" s="119"/>
      <c r="I520" s="120"/>
    </row>
    <row r="521" spans="3:9" x14ac:dyDescent="0.25">
      <c r="C521" s="115"/>
      <c r="G521" s="119"/>
      <c r="I521" s="120"/>
    </row>
    <row r="522" spans="3:9" x14ac:dyDescent="0.25">
      <c r="C522" s="115"/>
      <c r="G522" s="119"/>
      <c r="I522" s="120"/>
    </row>
    <row r="523" spans="3:9" x14ac:dyDescent="0.25">
      <c r="C523" s="115"/>
      <c r="G523" s="119"/>
      <c r="I523" s="120"/>
    </row>
    <row r="524" spans="3:9" x14ac:dyDescent="0.25">
      <c r="C524" s="115"/>
      <c r="G524" s="119"/>
      <c r="I524" s="120"/>
    </row>
    <row r="525" spans="3:9" x14ac:dyDescent="0.25">
      <c r="C525" s="115"/>
      <c r="G525" s="119"/>
      <c r="I525" s="120"/>
    </row>
    <row r="526" spans="3:9" x14ac:dyDescent="0.25">
      <c r="C526" s="115"/>
      <c r="G526" s="119"/>
      <c r="I526" s="120"/>
    </row>
    <row r="527" spans="3:9" x14ac:dyDescent="0.25">
      <c r="C527" s="115"/>
      <c r="G527" s="119"/>
      <c r="I527" s="120"/>
    </row>
    <row r="528" spans="3:9" x14ac:dyDescent="0.25">
      <c r="C528" s="115"/>
      <c r="G528" s="119"/>
      <c r="I528" s="120"/>
    </row>
    <row r="529" spans="3:9" x14ac:dyDescent="0.25">
      <c r="C529" s="115"/>
      <c r="G529" s="119"/>
      <c r="I529" s="120"/>
    </row>
    <row r="530" spans="3:9" x14ac:dyDescent="0.25">
      <c r="C530" s="115"/>
      <c r="G530" s="119"/>
      <c r="I530" s="120"/>
    </row>
    <row r="531" spans="3:9" x14ac:dyDescent="0.25">
      <c r="C531" s="115"/>
      <c r="G531" s="119"/>
      <c r="I531" s="120"/>
    </row>
  </sheetData>
  <mergeCells count="1">
    <mergeCell ref="C3:I4"/>
  </mergeCells>
  <conditionalFormatting sqref="I1:I531">
    <cfRule type="cellIs" dxfId="4" priority="2" operator="lessThan">
      <formula>0</formula>
    </cfRule>
  </conditionalFormatting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14</vt:i4>
      </vt:variant>
    </vt:vector>
  </HeadingPairs>
  <TitlesOfParts>
    <vt:vector size="27" baseType="lpstr">
      <vt:lpstr>СВОД_21</vt:lpstr>
      <vt:lpstr>ЯНВ.21</vt:lpstr>
      <vt:lpstr>ФЕВ.21</vt:lpstr>
      <vt:lpstr>МАР.21</vt:lpstr>
      <vt:lpstr>АПР.21</vt:lpstr>
      <vt:lpstr>МАЙ.21</vt:lpstr>
      <vt:lpstr>ИЮН.21</vt:lpstr>
      <vt:lpstr>ИЮЛ.21</vt:lpstr>
      <vt:lpstr>АВГ.21</vt:lpstr>
      <vt:lpstr>СЕН.21</vt:lpstr>
      <vt:lpstr>ОКТ.21</vt:lpstr>
      <vt:lpstr>НОЯ.21</vt:lpstr>
      <vt:lpstr>ДЕК.21</vt:lpstr>
      <vt:lpstr>АВГ.21!_FilterDatabase</vt:lpstr>
      <vt:lpstr>АПР.21!_FilterDatabase</vt:lpstr>
      <vt:lpstr>ДЕК.21!_FilterDatabase</vt:lpstr>
      <vt:lpstr>ИЮЛ.21!_FilterDatabase</vt:lpstr>
      <vt:lpstr>ИЮН.21!_FilterDatabase</vt:lpstr>
      <vt:lpstr>МАЙ.21!_FilterDatabase</vt:lpstr>
      <vt:lpstr>МАР.21!_FilterDatabase</vt:lpstr>
      <vt:lpstr>НОЯ.21!_FilterDatabase</vt:lpstr>
      <vt:lpstr>ОКТ.21!_FilterDatabase</vt:lpstr>
      <vt:lpstr>СВОД_21!_FilterDatabase</vt:lpstr>
      <vt:lpstr>СЕН.21!_FilterDatabase</vt:lpstr>
      <vt:lpstr>ФЕВ.21!_FilterDatabase</vt:lpstr>
      <vt:lpstr>ЯНВ.21!_FilterDatabase</vt:lpstr>
      <vt:lpstr>МАЙ.21!_ФильтрБазыДанных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dcterms:created xsi:type="dcterms:W3CDTF">2006-09-16T00:00:00Z</dcterms:created>
  <dcterms:modified xsi:type="dcterms:W3CDTF">2022-01-06T10:15:22Z</dcterms:modified>
  <dc:language>ru-RU</dc:language>
</cp:coreProperties>
</file>